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95"/>
  </bookViews>
  <sheets>
    <sheet name="в сумме" sheetId="4" r:id="rId1"/>
  </sheets>
  <definedNames>
    <definedName name="_xlnm.Print_Titles" localSheetId="0">'в сумме'!$A:$B,'в сумме'!$13:$16</definedName>
  </definedNames>
  <calcPr calcId="125725"/>
</workbook>
</file>

<file path=xl/calcChain.xml><?xml version="1.0" encoding="utf-8"?>
<calcChain xmlns="http://schemas.openxmlformats.org/spreadsheetml/2006/main">
  <c r="P38" i="4"/>
  <c r="AU38" l="1"/>
  <c r="AV38"/>
  <c r="AT38" l="1"/>
  <c r="AS38"/>
  <c r="AR38"/>
  <c r="AQ38"/>
  <c r="AL38"/>
  <c r="AJ38"/>
  <c r="AH38"/>
  <c r="AI38"/>
  <c r="AK38"/>
  <c r="AG38"/>
  <c r="AC38"/>
  <c r="AD38"/>
  <c r="AE38"/>
  <c r="AF38"/>
  <c r="AA38"/>
  <c r="Z38"/>
  <c r="Y38"/>
  <c r="AB38"/>
  <c r="X38"/>
  <c r="W38"/>
  <c r="V38"/>
  <c r="U38"/>
  <c r="T38"/>
  <c r="A19"/>
  <c r="A20" l="1"/>
  <c r="A33"/>
  <c r="L38"/>
  <c r="A34" l="1"/>
  <c r="O38"/>
  <c r="K38"/>
  <c r="Q38" l="1"/>
  <c r="AO38" l="1"/>
  <c r="AM38"/>
  <c r="AP38"/>
  <c r="R38"/>
  <c r="AN38"/>
  <c r="AZ38" l="1"/>
  <c r="AW38" l="1"/>
  <c r="AX38"/>
</calcChain>
</file>

<file path=xl/sharedStrings.xml><?xml version="1.0" encoding="utf-8"?>
<sst xmlns="http://schemas.openxmlformats.org/spreadsheetml/2006/main" count="194" uniqueCount="130">
  <si>
    <t>0</t>
  </si>
  <si>
    <t>ТАРИФИКАЦИОННЫЙ  СПИСОК</t>
  </si>
  <si>
    <t>№ п/п</t>
  </si>
  <si>
    <t>Ф.И.О.</t>
  </si>
  <si>
    <t>Образование</t>
  </si>
  <si>
    <t>Ступень/звено</t>
  </si>
  <si>
    <t>Ставка</t>
  </si>
  <si>
    <t>Основные часы</t>
  </si>
  <si>
    <t>1-4</t>
  </si>
  <si>
    <t>5-9</t>
  </si>
  <si>
    <t>10-11</t>
  </si>
  <si>
    <t>%</t>
  </si>
  <si>
    <t>кл</t>
  </si>
  <si>
    <t>Педагогический  стаж</t>
  </si>
  <si>
    <t>Коэффициент</t>
  </si>
  <si>
    <t>Количество ставок</t>
  </si>
  <si>
    <t>Преподаваемый  предмет</t>
  </si>
  <si>
    <t>Доплата за наставничество (100 % от БДО)</t>
  </si>
  <si>
    <t>МРП</t>
  </si>
  <si>
    <t>Доплата за ведение внеурочных спортивных занятий ( 100% от БДО)</t>
  </si>
  <si>
    <t>127 вид</t>
  </si>
  <si>
    <t>111 вид- 20% и 112 вид 30%</t>
  </si>
  <si>
    <t>122 вид</t>
  </si>
  <si>
    <t>мастер 144 вид, исследователь 143 вид, эксперт 142 вид, модератор 141 вид</t>
  </si>
  <si>
    <t>1-4  класс 130 вид, 5-12 класс 124 вид</t>
  </si>
  <si>
    <t>Доплата за степень магистра по научно-педагогическому направлению
 ( 10 МРП)</t>
  </si>
  <si>
    <t>БДО: 17697 тенге</t>
  </si>
  <si>
    <t>Главный бухгалтер:</t>
  </si>
  <si>
    <t>Зам директора по УЧ:</t>
  </si>
  <si>
    <t>Главный экономист:</t>
  </si>
  <si>
    <t>Профорг школы:</t>
  </si>
  <si>
    <t xml:space="preserve"> Заработная плата (кол-во часов в неделю)</t>
  </si>
  <si>
    <t xml:space="preserve">Доплата за проверку тетрадей </t>
  </si>
  <si>
    <t>классное руководство</t>
  </si>
  <si>
    <t xml:space="preserve">         1-4</t>
  </si>
  <si>
    <t xml:space="preserve">         5-9</t>
  </si>
  <si>
    <t xml:space="preserve">        10-11</t>
  </si>
  <si>
    <t>Коэффициент повышения</t>
  </si>
  <si>
    <t xml:space="preserve">Доплата по обновленному содержанию образования 30% от ДО </t>
  </si>
  <si>
    <t>Доплата за работу с детьми особыми образовательными потребностями (ООП) 40% от БДО</t>
  </si>
  <si>
    <t xml:space="preserve">         1-4кл</t>
  </si>
  <si>
    <t xml:space="preserve">         5-9 кл</t>
  </si>
  <si>
    <t xml:space="preserve">        10-11кл</t>
  </si>
  <si>
    <t>мастер-50%</t>
  </si>
  <si>
    <t>исследователь-40%</t>
  </si>
  <si>
    <t>эксперт-35%</t>
  </si>
  <si>
    <t xml:space="preserve"> модератор-30%</t>
  </si>
  <si>
    <t>Доплата за квалификацию педагогического мастерства                ( мастер-50%, исследователь-40%,эксперт-35%, модератор-30%) от  ДО</t>
  </si>
  <si>
    <t>За ведение на английском языке предметов: физики, химии, биологии, информатики</t>
  </si>
  <si>
    <t>Повышение за работу в сельской местности 25%</t>
  </si>
  <si>
    <t>Всего доплат</t>
  </si>
  <si>
    <t>ИТОГО МЕСЯЧНЫЙ ФОТ</t>
  </si>
  <si>
    <t>Кол-во месяцев</t>
  </si>
  <si>
    <t>ИТОГО ГОДОВОЙ ФОТ</t>
  </si>
  <si>
    <t>тенге</t>
  </si>
  <si>
    <t>Методист по кадром РОО:</t>
  </si>
  <si>
    <t>Итого   с учетом повышения</t>
  </si>
  <si>
    <t xml:space="preserve">Всего ДО </t>
  </si>
  <si>
    <t>Подпись</t>
  </si>
  <si>
    <t>Доплата за особые условия труда  10% от ДО</t>
  </si>
  <si>
    <t>За ведение кабинета (в школах, школах-интернатах, в детских домах</t>
  </si>
  <si>
    <t>кабинеты и мастерские  - 20% от БДО</t>
  </si>
  <si>
    <t>Комбинированные мастерские 30% от БДО</t>
  </si>
  <si>
    <t>МРП: 3450 тенге</t>
  </si>
  <si>
    <t>МЗП: 70000 тенге</t>
  </si>
  <si>
    <t xml:space="preserve">учителей  на 1 сентября 2023 года </t>
  </si>
  <si>
    <t>И.о. Главный специалист:</t>
  </si>
  <si>
    <t xml:space="preserve">Пинчук Валентина Александровна </t>
  </si>
  <si>
    <t xml:space="preserve">Высшее </t>
  </si>
  <si>
    <t>32, 0, 12</t>
  </si>
  <si>
    <t>В2-2</t>
  </si>
  <si>
    <t xml:space="preserve">Киренко Людмила Петровна </t>
  </si>
  <si>
    <t xml:space="preserve">Математика, информатика </t>
  </si>
  <si>
    <t xml:space="preserve">Русский язык и литература </t>
  </si>
  <si>
    <t xml:space="preserve">История </t>
  </si>
  <si>
    <t>16, 11, 0</t>
  </si>
  <si>
    <t xml:space="preserve">Киренко Людмила Васильевна </t>
  </si>
  <si>
    <t xml:space="preserve">Музыка </t>
  </si>
  <si>
    <t xml:space="preserve">Средне- специальное </t>
  </si>
  <si>
    <t>В4-2</t>
  </si>
  <si>
    <t xml:space="preserve">Анваров Рамазан Хамзиевич </t>
  </si>
  <si>
    <t xml:space="preserve">Физическая культура </t>
  </si>
  <si>
    <t>4, 0, 0</t>
  </si>
  <si>
    <t>В2-3</t>
  </si>
  <si>
    <t xml:space="preserve">Вакансия </t>
  </si>
  <si>
    <t xml:space="preserve">НВиТП </t>
  </si>
  <si>
    <t xml:space="preserve">Козбаев Талгат Канатович </t>
  </si>
  <si>
    <t xml:space="preserve">Информатика </t>
  </si>
  <si>
    <t>3, 1, 0</t>
  </si>
  <si>
    <t>В4-4</t>
  </si>
  <si>
    <t xml:space="preserve">Начальные классы </t>
  </si>
  <si>
    <t xml:space="preserve">Бубенко Людмила Александровна </t>
  </si>
  <si>
    <t xml:space="preserve">Химия и биология </t>
  </si>
  <si>
    <t>В2-4</t>
  </si>
  <si>
    <t xml:space="preserve">Естествознание </t>
  </si>
  <si>
    <t>29, 1, 21</t>
  </si>
  <si>
    <t xml:space="preserve">Шарова Виктория Руслановна </t>
  </si>
  <si>
    <t xml:space="preserve">до года </t>
  </si>
  <si>
    <t xml:space="preserve">Райский Артём Вячеславович </t>
  </si>
  <si>
    <t>2, 3, 12</t>
  </si>
  <si>
    <t xml:space="preserve">География </t>
  </si>
  <si>
    <t xml:space="preserve">Рүстем Серікбай Талғатұлы </t>
  </si>
  <si>
    <t xml:space="preserve">Казахский язык </t>
  </si>
  <si>
    <t>7, 0, 0</t>
  </si>
  <si>
    <t xml:space="preserve">Амангельдинов Ерболат Кайратович </t>
  </si>
  <si>
    <t xml:space="preserve">Физика </t>
  </si>
  <si>
    <t>3, 7, 23</t>
  </si>
  <si>
    <t xml:space="preserve">Математика (алгебра, геометрия) </t>
  </si>
  <si>
    <t xml:space="preserve">Художественный труд </t>
  </si>
  <si>
    <t xml:space="preserve">Гафарова Айнур Ильдусовна </t>
  </si>
  <si>
    <t xml:space="preserve">Английский язык </t>
  </si>
  <si>
    <t>3, 4, 27</t>
  </si>
  <si>
    <t xml:space="preserve">Болат Аманбек </t>
  </si>
  <si>
    <t>1, 0, 0</t>
  </si>
  <si>
    <t xml:space="preserve">Глобальная компетенция </t>
  </si>
  <si>
    <t>СОГЛАСОВАНО            Руководитель ГУ "Отдел образования  по Жаксынскому району управления образования Акмолинской области"                                 Кайрмеденов Ж.Ж.       ________________</t>
  </si>
  <si>
    <t>УТВЕРЖДАЮ                         Годовой фонд заработной платы  ______________ тенге.                   Руководитель  КГУ "Общеобразовательная школа села Новокиенка отдела образования по Жаксынскому району управления образовния Акмолинской области "   Кабамбаева З.К.        _____________</t>
  </si>
  <si>
    <t>37, 0, 13</t>
  </si>
  <si>
    <t xml:space="preserve">2, 3, 12 </t>
  </si>
  <si>
    <t>2, 0, 0</t>
  </si>
  <si>
    <t>3, 0, 0</t>
  </si>
  <si>
    <t xml:space="preserve">Кабамбаева Зауреш Калиевна </t>
  </si>
  <si>
    <t xml:space="preserve">31, 0, 0 </t>
  </si>
  <si>
    <t>В-2</t>
  </si>
  <si>
    <t>1,44</t>
  </si>
  <si>
    <t>0,50</t>
  </si>
  <si>
    <t>1,63</t>
  </si>
  <si>
    <t>0,38</t>
  </si>
  <si>
    <t>0,13</t>
  </si>
  <si>
    <t xml:space="preserve">Коммунальное государственное учреждение "Общеобразовательная школа села Новокиенка отдела образования по Жаксынскому району управления образования Акмолинской области"      
</t>
  </si>
</sst>
</file>

<file path=xl/styles.xml><?xml version="1.0" encoding="utf-8"?>
<styleSheet xmlns="http://schemas.openxmlformats.org/spreadsheetml/2006/main">
  <numFmts count="1">
    <numFmt numFmtId="164" formatCode="#,###"/>
  </numFmts>
  <fonts count="14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wrapText="1"/>
    </xf>
    <xf numFmtId="0" fontId="7" fillId="0" borderId="0" xfId="1" applyFont="1" applyAlignment="1" applyProtection="1">
      <alignment horizontal="left" vertical="top" wrapText="1"/>
      <protection locked="0"/>
    </xf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/>
    <xf numFmtId="2" fontId="5" fillId="0" borderId="2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Border="1"/>
    <xf numFmtId="9" fontId="0" fillId="0" borderId="1" xfId="0" applyNumberFormat="1" applyBorder="1" applyAlignment="1">
      <alignment wrapText="1"/>
    </xf>
    <xf numFmtId="4" fontId="12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7" fillId="0" borderId="0" xfId="2" applyFont="1" applyAlignment="1" applyProtection="1">
      <alignment vertical="top" wrapText="1"/>
      <protection locked="0"/>
    </xf>
    <xf numFmtId="0" fontId="4" fillId="0" borderId="0" xfId="0" applyFont="1" applyBorder="1" applyAlignment="1">
      <alignment horizontal="center" vertical="center"/>
    </xf>
    <xf numFmtId="16" fontId="4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10" fillId="0" borderId="2" xfId="0" applyNumberFormat="1" applyFont="1" applyFill="1" applyBorder="1" applyAlignment="1">
      <alignment horizontal="right" wrapText="1"/>
    </xf>
    <xf numFmtId="0" fontId="10" fillId="0" borderId="2" xfId="0" applyNumberFormat="1" applyFont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left" wrapText="1"/>
    </xf>
    <xf numFmtId="0" fontId="5" fillId="0" borderId="2" xfId="0" applyNumberFormat="1" applyFont="1" applyFill="1" applyBorder="1" applyAlignment="1">
      <alignment horizontal="right"/>
    </xf>
    <xf numFmtId="0" fontId="2" fillId="0" borderId="0" xfId="0" applyNumberFormat="1" applyFont="1"/>
    <xf numFmtId="0" fontId="4" fillId="0" borderId="0" xfId="0" applyNumberFormat="1" applyFont="1"/>
    <xf numFmtId="0" fontId="5" fillId="0" borderId="2" xfId="0" applyNumberFormat="1" applyFont="1" applyFill="1" applyBorder="1" applyAlignment="1"/>
    <xf numFmtId="0" fontId="3" fillId="2" borderId="2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/>
    <xf numFmtId="0" fontId="3" fillId="2" borderId="2" xfId="0" applyNumberFormat="1" applyFont="1" applyFill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0" fontId="4" fillId="0" borderId="0" xfId="0" applyNumberFormat="1" applyFont="1" applyBorder="1" applyAlignment="1"/>
    <xf numFmtId="0" fontId="2" fillId="0" borderId="0" xfId="0" applyNumberFormat="1" applyFont="1" applyBorder="1" applyAlignment="1"/>
    <xf numFmtId="0" fontId="0" fillId="0" borderId="0" xfId="0" applyNumberFormat="1"/>
    <xf numFmtId="0" fontId="9" fillId="0" borderId="0" xfId="0" applyNumberFormat="1" applyFont="1" applyAlignment="1">
      <alignment wrapText="1"/>
    </xf>
    <xf numFmtId="0" fontId="9" fillId="0" borderId="3" xfId="1" applyNumberFormat="1" applyFont="1" applyBorder="1" applyAlignment="1">
      <alignment wrapText="1"/>
    </xf>
    <xf numFmtId="0" fontId="2" fillId="0" borderId="3" xfId="0" applyNumberFormat="1" applyFont="1" applyBorder="1"/>
    <xf numFmtId="0" fontId="9" fillId="0" borderId="0" xfId="1" applyNumberFormat="1" applyFont="1" applyAlignment="1">
      <alignment wrapText="1"/>
    </xf>
    <xf numFmtId="0" fontId="1" fillId="0" borderId="0" xfId="1" applyNumberFormat="1" applyAlignment="1">
      <alignment horizontal="left"/>
    </xf>
    <xf numFmtId="0" fontId="2" fillId="0" borderId="0" xfId="0" applyNumberFormat="1" applyFont="1" applyAlignment="1">
      <alignment horizontal="left"/>
    </xf>
    <xf numFmtId="0" fontId="9" fillId="0" borderId="0" xfId="1" applyNumberFormat="1" applyFont="1" applyBorder="1" applyAlignment="1">
      <alignment wrapText="1"/>
    </xf>
    <xf numFmtId="0" fontId="2" fillId="0" borderId="0" xfId="0" applyNumberFormat="1" applyFont="1" applyAlignment="1">
      <alignment horizontal="center"/>
    </xf>
    <xf numFmtId="0" fontId="1" fillId="0" borderId="3" xfId="1" applyNumberFormat="1" applyBorder="1" applyAlignment="1"/>
    <xf numFmtId="2" fontId="10" fillId="0" borderId="2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/>
    <xf numFmtId="0" fontId="5" fillId="0" borderId="0" xfId="0" applyNumberFormat="1" applyFont="1" applyAlignment="1"/>
    <xf numFmtId="0" fontId="3" fillId="0" borderId="0" xfId="0" applyNumberFormat="1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right"/>
    </xf>
    <xf numFmtId="49" fontId="10" fillId="0" borderId="2" xfId="0" applyNumberFormat="1" applyFont="1" applyFill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3" borderId="2" xfId="0" applyNumberFormat="1" applyFont="1" applyFill="1" applyBorder="1" applyAlignment="1">
      <alignment horizontal="center"/>
    </xf>
    <xf numFmtId="9" fontId="3" fillId="3" borderId="2" xfId="0" applyNumberFormat="1" applyFont="1" applyFill="1" applyBorder="1" applyAlignment="1">
      <alignment horizontal="right"/>
    </xf>
    <xf numFmtId="0" fontId="5" fillId="3" borderId="2" xfId="0" applyNumberFormat="1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1" fontId="10" fillId="0" borderId="2" xfId="0" applyNumberFormat="1" applyFont="1" applyFill="1" applyBorder="1" applyAlignment="1">
      <alignment horizontal="right" wrapText="1"/>
    </xf>
    <xf numFmtId="9" fontId="5" fillId="0" borderId="2" xfId="3" applyFont="1" applyBorder="1" applyAlignment="1">
      <alignment horizontal="center" vertical="center"/>
    </xf>
    <xf numFmtId="9" fontId="5" fillId="0" borderId="2" xfId="3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9" fillId="0" borderId="0" xfId="1" applyNumberFormat="1" applyFont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wrapText="1"/>
    </xf>
    <xf numFmtId="9" fontId="0" fillId="0" borderId="5" xfId="0" applyNumberForma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2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62"/>
  <sheetViews>
    <sheetView tabSelected="1" topLeftCell="A22" workbookViewId="0">
      <selection activeCell="S13" sqref="S13:S16"/>
    </sheetView>
  </sheetViews>
  <sheetFormatPr defaultColWidth="8.83203125" defaultRowHeight="12.75"/>
  <cols>
    <col min="1" max="1" width="5.33203125" customWidth="1"/>
    <col min="2" max="2" width="26.6640625" customWidth="1"/>
    <col min="3" max="3" width="30" customWidth="1"/>
    <col min="4" max="4" width="19.1640625" customWidth="1"/>
    <col min="5" max="5" width="10.5" customWidth="1"/>
    <col min="6" max="6" width="12.5" customWidth="1"/>
    <col min="7" max="8" width="10" customWidth="1"/>
    <col min="9" max="9" width="8.83203125" customWidth="1"/>
    <col min="10" max="10" width="9.6640625" customWidth="1"/>
    <col min="11" max="11" width="6" customWidth="1"/>
    <col min="12" max="12" width="7.1640625" customWidth="1"/>
    <col min="13" max="13" width="7" customWidth="1"/>
    <col min="14" max="14" width="6.1640625" customWidth="1"/>
    <col min="15" max="15" width="10" style="9" customWidth="1"/>
    <col min="16" max="16" width="12.6640625" customWidth="1"/>
    <col min="17" max="17" width="10.1640625" style="9" customWidth="1"/>
    <col min="18" max="18" width="10.83203125" customWidth="1"/>
    <col min="19" max="19" width="13.33203125" customWidth="1"/>
    <col min="20" max="20" width="15.1640625" customWidth="1"/>
    <col min="21" max="21" width="7.5" customWidth="1"/>
    <col min="22" max="22" width="7.33203125" customWidth="1"/>
    <col min="23" max="23" width="6.33203125" customWidth="1"/>
    <col min="24" max="24" width="6.83203125" customWidth="1"/>
    <col min="25" max="25" width="6.33203125" customWidth="1"/>
    <col min="26" max="28" width="7" customWidth="1"/>
    <col min="29" max="29" width="6.6640625" customWidth="1"/>
    <col min="30" max="30" width="6.5" customWidth="1"/>
    <col min="31" max="32" width="6.83203125" customWidth="1"/>
    <col min="33" max="33" width="10.5" customWidth="1"/>
    <col min="34" max="34" width="6.6640625" customWidth="1"/>
    <col min="35" max="35" width="11" customWidth="1"/>
    <col min="36" max="36" width="7.1640625" customWidth="1"/>
    <col min="37" max="37" width="8.1640625" customWidth="1"/>
    <col min="38" max="38" width="7.5" customWidth="1"/>
    <col min="39" max="39" width="12.1640625" customWidth="1"/>
    <col min="40" max="40" width="11.5" customWidth="1"/>
    <col min="41" max="41" width="14" customWidth="1"/>
    <col min="42" max="42" width="14.5" customWidth="1"/>
    <col min="43" max="43" width="12.33203125" customWidth="1"/>
    <col min="44" max="44" width="8.6640625" customWidth="1"/>
    <col min="45" max="45" width="16.33203125" customWidth="1"/>
    <col min="46" max="46" width="15.33203125" customWidth="1"/>
    <col min="47" max="47" width="12.1640625" style="9" customWidth="1"/>
    <col min="48" max="48" width="12.83203125" style="9" customWidth="1"/>
    <col min="49" max="49" width="16.33203125" customWidth="1"/>
    <col min="50" max="50" width="15" customWidth="1"/>
    <col min="51" max="51" width="6.33203125" customWidth="1"/>
    <col min="52" max="52" width="12.5" customWidth="1"/>
    <col min="53" max="53" width="11.5" customWidth="1"/>
  </cols>
  <sheetData>
    <row r="1" spans="1:74" s="10" customFormat="1" ht="186" customHeight="1">
      <c r="A1" s="2"/>
      <c r="B1" s="8"/>
      <c r="C1" s="26" t="s">
        <v>115</v>
      </c>
      <c r="D1" s="26"/>
      <c r="E1" s="111"/>
      <c r="F1" s="111"/>
      <c r="L1" s="55"/>
      <c r="M1" s="55"/>
      <c r="N1" s="112" t="s">
        <v>116</v>
      </c>
      <c r="O1" s="112"/>
      <c r="P1" s="112"/>
      <c r="Q1" s="55"/>
      <c r="R1" s="55"/>
      <c r="S1" s="55"/>
      <c r="T1" s="27"/>
      <c r="U1" s="27"/>
      <c r="V1" s="28"/>
      <c r="W1" s="28"/>
      <c r="X1" s="27"/>
      <c r="AN1" s="2"/>
      <c r="BS1" s="2"/>
      <c r="BT1" s="2"/>
      <c r="BU1" s="2"/>
    </row>
    <row r="2" spans="1:74" s="10" customFormat="1">
      <c r="A2" s="2"/>
      <c r="B2" s="9"/>
      <c r="C2" s="9"/>
      <c r="D2" s="9"/>
      <c r="E2" s="9"/>
      <c r="L2" s="113"/>
      <c r="M2" s="113"/>
      <c r="N2" s="113"/>
      <c r="O2" s="113"/>
      <c r="P2" s="113"/>
      <c r="Q2" s="113"/>
      <c r="R2" s="113"/>
      <c r="S2" s="113"/>
      <c r="T2" s="29"/>
      <c r="U2" s="1"/>
      <c r="V2" s="1"/>
      <c r="W2" s="1"/>
      <c r="X2" s="1"/>
      <c r="AN2" s="2"/>
      <c r="BS2" s="2"/>
      <c r="BT2" s="2"/>
      <c r="BU2" s="2"/>
    </row>
    <row r="3" spans="1:74" s="10" customFormat="1" ht="12.75" customHeight="1">
      <c r="A3" s="2"/>
      <c r="B3" s="9"/>
      <c r="E3" s="79" t="s">
        <v>1</v>
      </c>
      <c r="F3" s="79"/>
      <c r="G3" s="79"/>
      <c r="H3" s="79"/>
      <c r="I3" s="79"/>
      <c r="J3" s="79"/>
      <c r="K3" s="79"/>
      <c r="L3" s="113"/>
      <c r="M3" s="113"/>
      <c r="N3" s="113"/>
      <c r="O3" s="113"/>
      <c r="P3" s="113"/>
      <c r="Q3" s="113"/>
      <c r="R3" s="113"/>
      <c r="S3" s="113"/>
      <c r="T3" s="29"/>
      <c r="U3" s="1"/>
      <c r="V3" s="1"/>
      <c r="W3" s="1"/>
      <c r="X3" s="1"/>
      <c r="AN3" s="2"/>
      <c r="BS3" s="2"/>
      <c r="BT3" s="2"/>
      <c r="BU3" s="2"/>
    </row>
    <row r="4" spans="1:74" s="10" customFormat="1" ht="26.25" customHeight="1">
      <c r="A4" s="2"/>
      <c r="B4" s="9"/>
      <c r="E4" s="80" t="s">
        <v>65</v>
      </c>
      <c r="F4" s="80"/>
      <c r="G4" s="80"/>
      <c r="H4" s="80"/>
      <c r="I4" s="80"/>
      <c r="J4" s="80"/>
      <c r="K4" s="80"/>
      <c r="L4" s="113"/>
      <c r="M4" s="113"/>
      <c r="N4" s="113"/>
      <c r="O4" s="113"/>
      <c r="P4" s="113"/>
      <c r="Q4" s="113"/>
      <c r="R4" s="113"/>
      <c r="S4" s="113"/>
      <c r="T4" s="1"/>
      <c r="U4" s="1"/>
      <c r="V4" s="1"/>
      <c r="W4" s="1"/>
      <c r="X4" s="1"/>
      <c r="AN4" s="2"/>
      <c r="BS4" s="2"/>
      <c r="BT4" s="2"/>
      <c r="BU4" s="2"/>
    </row>
    <row r="5" spans="1:74" s="10" customFormat="1" ht="14.25" customHeight="1">
      <c r="A5" s="2"/>
      <c r="B5" s="9"/>
      <c r="F5" s="9"/>
      <c r="G5" s="9"/>
      <c r="H5" s="9"/>
      <c r="L5" s="113"/>
      <c r="M5" s="113"/>
      <c r="N5" s="113"/>
      <c r="O5" s="113"/>
      <c r="P5" s="113"/>
      <c r="Q5" s="113"/>
      <c r="R5" s="113"/>
      <c r="S5" s="113"/>
      <c r="T5" s="29"/>
      <c r="U5" s="1"/>
      <c r="V5" s="1"/>
      <c r="W5" s="1"/>
      <c r="X5" s="1"/>
      <c r="AN5" s="2"/>
      <c r="BS5" s="2"/>
      <c r="BT5" s="2"/>
      <c r="BU5" s="2"/>
    </row>
    <row r="6" spans="1:74" s="10" customFormat="1" ht="30.75" customHeight="1">
      <c r="A6" s="2"/>
      <c r="B6" s="9"/>
      <c r="E6" s="118" t="s">
        <v>129</v>
      </c>
      <c r="F6" s="118"/>
      <c r="G6" s="118"/>
      <c r="H6" s="118"/>
      <c r="I6" s="118"/>
      <c r="J6" s="118"/>
      <c r="K6" s="118"/>
      <c r="L6" s="113"/>
      <c r="M6" s="113"/>
      <c r="N6" s="113"/>
      <c r="O6" s="113"/>
      <c r="P6" s="113"/>
      <c r="Q6" s="113"/>
      <c r="R6" s="113"/>
      <c r="S6" s="113"/>
      <c r="T6" s="29"/>
      <c r="U6" s="1"/>
      <c r="V6" s="1"/>
      <c r="W6" s="1"/>
      <c r="X6" s="1"/>
      <c r="AN6" s="2"/>
      <c r="BS6" s="2"/>
      <c r="BT6" s="2"/>
      <c r="BU6" s="2"/>
    </row>
    <row r="7" spans="1:74" s="10" customFormat="1" ht="19.5" customHeight="1">
      <c r="A7" s="9"/>
      <c r="B7" s="9"/>
      <c r="E7" s="118"/>
      <c r="F7" s="118"/>
      <c r="G7" s="118"/>
      <c r="H7" s="118"/>
      <c r="I7" s="118"/>
      <c r="J7" s="118"/>
      <c r="K7" s="118"/>
      <c r="L7" s="113"/>
      <c r="M7" s="113"/>
      <c r="N7" s="113"/>
      <c r="O7" s="113"/>
      <c r="P7" s="113"/>
      <c r="Q7" s="113"/>
      <c r="R7" s="113"/>
      <c r="S7" s="113"/>
      <c r="T7" s="29"/>
      <c r="U7" s="1"/>
      <c r="V7" s="1"/>
      <c r="W7" s="1"/>
      <c r="X7" s="1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</row>
    <row r="8" spans="1:74" s="10" customFormat="1" ht="16.5" customHeight="1">
      <c r="A8" s="9"/>
      <c r="B8" s="9"/>
      <c r="E8" s="118"/>
      <c r="F8" s="118"/>
      <c r="G8" s="118"/>
      <c r="H8" s="118"/>
      <c r="I8" s="118"/>
      <c r="J8" s="118"/>
      <c r="K8" s="118"/>
      <c r="L8" s="113"/>
      <c r="M8" s="113"/>
      <c r="N8" s="113"/>
      <c r="O8" s="113"/>
      <c r="P8" s="113"/>
      <c r="Q8" s="113"/>
      <c r="R8" s="113"/>
      <c r="S8" s="113"/>
      <c r="T8" s="29"/>
      <c r="U8" s="1"/>
      <c r="V8" s="1"/>
      <c r="W8" s="1"/>
      <c r="X8" s="1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</row>
    <row r="9" spans="1:74" s="10" customFormat="1" ht="16.5" customHeight="1">
      <c r="A9" s="9"/>
      <c r="B9" s="9"/>
      <c r="F9" s="9"/>
      <c r="G9" s="9"/>
      <c r="H9" s="9"/>
      <c r="L9" s="113"/>
      <c r="M9" s="113"/>
      <c r="N9" s="113"/>
      <c r="O9" s="113"/>
      <c r="P9" s="113"/>
      <c r="Q9" s="113"/>
      <c r="R9" s="113"/>
      <c r="S9" s="113"/>
      <c r="T9" s="29"/>
      <c r="U9" s="1"/>
      <c r="V9" s="1"/>
      <c r="W9" s="1"/>
      <c r="X9" s="1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</row>
    <row r="10" spans="1:74" s="10" customFormat="1">
      <c r="A10" s="3"/>
      <c r="C10" s="11" t="s">
        <v>26</v>
      </c>
      <c r="D10" s="11"/>
      <c r="E10" s="11" t="s">
        <v>63</v>
      </c>
      <c r="G10" s="3"/>
      <c r="I10" s="3"/>
      <c r="J10" s="11" t="s">
        <v>64</v>
      </c>
      <c r="L10" s="11"/>
      <c r="M10" s="11"/>
      <c r="N10" s="11"/>
      <c r="O10" s="11"/>
      <c r="P10" s="11"/>
      <c r="Q10" s="11"/>
      <c r="R10" s="11"/>
      <c r="S10" s="11"/>
      <c r="T10" s="11"/>
      <c r="U10" s="9"/>
      <c r="V10" s="7"/>
      <c r="W10" s="7"/>
      <c r="X10" s="7"/>
      <c r="Y10" s="1"/>
      <c r="Z10" s="1"/>
      <c r="AA10" s="1"/>
      <c r="AB10" s="11"/>
      <c r="AC10" s="11"/>
      <c r="AD10" s="4"/>
      <c r="AE10" s="4"/>
      <c r="AF10" s="4"/>
      <c r="AG10" s="4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3"/>
      <c r="BS10" s="3"/>
      <c r="BT10" s="17"/>
      <c r="BU10" s="9"/>
      <c r="BV10" s="9"/>
    </row>
    <row r="11" spans="1:74" s="10" customFormat="1">
      <c r="A11" s="3"/>
      <c r="B11" s="11"/>
      <c r="C11" s="11"/>
      <c r="D11" s="6"/>
      <c r="E11" s="6"/>
      <c r="F11" s="6"/>
      <c r="G11" s="3"/>
      <c r="H11" s="3"/>
      <c r="I11" s="3"/>
      <c r="J11" s="3"/>
      <c r="K11" s="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9"/>
      <c r="W11" s="13"/>
      <c r="X11" s="13"/>
      <c r="Y11" s="1"/>
      <c r="Z11" s="1"/>
      <c r="AA11" s="1"/>
      <c r="AB11" s="11"/>
      <c r="AC11" s="11"/>
      <c r="AD11" s="11"/>
      <c r="AE11" s="4"/>
      <c r="AF11" s="4"/>
      <c r="AG11" s="4"/>
      <c r="AH11" s="4"/>
      <c r="AI11" s="9"/>
      <c r="AJ11" s="9"/>
      <c r="AK11" s="5"/>
      <c r="AL11" s="5"/>
      <c r="AM11" s="5"/>
      <c r="AN11" s="5"/>
      <c r="AO11" s="5"/>
      <c r="AP11" s="5"/>
      <c r="AQ11" s="5"/>
      <c r="AR11" s="13"/>
      <c r="AS11" s="13"/>
      <c r="AT11" s="13"/>
      <c r="AU11" s="13"/>
      <c r="AV11" s="13"/>
      <c r="AW11" s="1"/>
      <c r="AX11" s="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3"/>
      <c r="BT11" s="3"/>
      <c r="BU11" s="17"/>
      <c r="BV11" s="9"/>
    </row>
    <row r="12" spans="1:74" s="10" customFormat="1" ht="55.9" hidden="1" customHeight="1">
      <c r="A12" s="3"/>
      <c r="B12" s="11"/>
      <c r="C12" s="3"/>
      <c r="D12" s="3"/>
      <c r="E12" s="3"/>
      <c r="F12" s="3"/>
      <c r="G12" s="3"/>
      <c r="H12" s="3"/>
      <c r="I12" s="3"/>
      <c r="J12" s="3"/>
      <c r="K12" s="11"/>
      <c r="L12" s="11"/>
      <c r="M12" s="11"/>
      <c r="N12" s="11"/>
      <c r="O12" s="11"/>
      <c r="P12" s="11"/>
      <c r="Q12" s="11"/>
      <c r="S12" s="15" t="s">
        <v>20</v>
      </c>
      <c r="T12" s="15" t="s">
        <v>22</v>
      </c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6" t="s">
        <v>24</v>
      </c>
      <c r="AF12" s="116"/>
      <c r="AG12" s="116"/>
      <c r="AH12" s="116"/>
      <c r="AI12" s="116"/>
      <c r="AJ12" s="116"/>
      <c r="AK12" s="117" t="s">
        <v>21</v>
      </c>
      <c r="AL12" s="117"/>
      <c r="AM12" s="116" t="s">
        <v>23</v>
      </c>
      <c r="AN12" s="116"/>
      <c r="AO12" s="16"/>
      <c r="AP12" s="16"/>
      <c r="AQ12" s="16"/>
      <c r="AR12" s="13"/>
      <c r="AS12" s="17"/>
      <c r="AT12" s="17"/>
      <c r="AU12" s="17"/>
      <c r="AV12" s="17"/>
      <c r="AW12" s="17"/>
      <c r="AX12" s="17"/>
    </row>
    <row r="13" spans="1:74" s="12" customFormat="1" ht="37.5" customHeight="1">
      <c r="A13" s="86" t="s">
        <v>2</v>
      </c>
      <c r="B13" s="86" t="s">
        <v>3</v>
      </c>
      <c r="C13" s="86" t="s">
        <v>16</v>
      </c>
      <c r="D13" s="75" t="s">
        <v>4</v>
      </c>
      <c r="E13" s="75" t="s">
        <v>13</v>
      </c>
      <c r="F13" s="75" t="s">
        <v>5</v>
      </c>
      <c r="G13" s="75" t="s">
        <v>14</v>
      </c>
      <c r="H13" s="75" t="s">
        <v>37</v>
      </c>
      <c r="I13" s="75" t="s">
        <v>6</v>
      </c>
      <c r="J13" s="75" t="s">
        <v>15</v>
      </c>
      <c r="K13" s="81" t="s">
        <v>31</v>
      </c>
      <c r="L13" s="81"/>
      <c r="M13" s="81"/>
      <c r="N13" s="81"/>
      <c r="O13" s="81"/>
      <c r="P13" s="87" t="s">
        <v>49</v>
      </c>
      <c r="Q13" s="87" t="s">
        <v>57</v>
      </c>
      <c r="R13" s="95" t="s">
        <v>59</v>
      </c>
      <c r="S13" s="86" t="s">
        <v>38</v>
      </c>
      <c r="T13" s="86" t="s">
        <v>39</v>
      </c>
      <c r="U13" s="98" t="s">
        <v>32</v>
      </c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100"/>
      <c r="AG13" s="101" t="s">
        <v>33</v>
      </c>
      <c r="AH13" s="102"/>
      <c r="AI13" s="102"/>
      <c r="AJ13" s="102"/>
      <c r="AK13" s="102"/>
      <c r="AL13" s="103"/>
      <c r="AM13" s="108" t="s">
        <v>47</v>
      </c>
      <c r="AN13" s="109"/>
      <c r="AO13" s="109"/>
      <c r="AP13" s="110"/>
      <c r="AQ13" s="86" t="s">
        <v>25</v>
      </c>
      <c r="AR13" s="86" t="s">
        <v>17</v>
      </c>
      <c r="AS13" s="86" t="s">
        <v>19</v>
      </c>
      <c r="AT13" s="86" t="s">
        <v>48</v>
      </c>
      <c r="AU13" s="104" t="s">
        <v>60</v>
      </c>
      <c r="AV13" s="104"/>
      <c r="AW13" s="92" t="s">
        <v>50</v>
      </c>
      <c r="AX13" s="92" t="s">
        <v>51</v>
      </c>
      <c r="AY13" s="92" t="s">
        <v>52</v>
      </c>
      <c r="AZ13" s="92" t="s">
        <v>53</v>
      </c>
      <c r="BA13" s="114" t="s">
        <v>58</v>
      </c>
    </row>
    <row r="14" spans="1:74" s="12" customFormat="1" ht="19.5" customHeight="1">
      <c r="A14" s="82"/>
      <c r="B14" s="82"/>
      <c r="C14" s="82"/>
      <c r="D14" s="76"/>
      <c r="E14" s="76"/>
      <c r="F14" s="76"/>
      <c r="G14" s="76"/>
      <c r="H14" s="76"/>
      <c r="I14" s="76"/>
      <c r="J14" s="76"/>
      <c r="K14" s="105" t="s">
        <v>7</v>
      </c>
      <c r="L14" s="106"/>
      <c r="M14" s="106"/>
      <c r="N14" s="107"/>
      <c r="O14" s="82" t="s">
        <v>56</v>
      </c>
      <c r="P14" s="88"/>
      <c r="Q14" s="88"/>
      <c r="R14" s="96"/>
      <c r="S14" s="82"/>
      <c r="T14" s="82"/>
      <c r="U14" s="98" t="s">
        <v>34</v>
      </c>
      <c r="V14" s="99"/>
      <c r="W14" s="99"/>
      <c r="X14" s="100"/>
      <c r="Y14" s="98" t="s">
        <v>35</v>
      </c>
      <c r="Z14" s="99"/>
      <c r="AA14" s="99"/>
      <c r="AB14" s="100"/>
      <c r="AC14" s="98" t="s">
        <v>36</v>
      </c>
      <c r="AD14" s="99"/>
      <c r="AE14" s="99"/>
      <c r="AF14" s="100"/>
      <c r="AG14" s="101" t="s">
        <v>40</v>
      </c>
      <c r="AH14" s="103"/>
      <c r="AI14" s="101" t="s">
        <v>41</v>
      </c>
      <c r="AJ14" s="103"/>
      <c r="AK14" s="101" t="s">
        <v>42</v>
      </c>
      <c r="AL14" s="103"/>
      <c r="AM14" s="86" t="s">
        <v>43</v>
      </c>
      <c r="AN14" s="86" t="s">
        <v>44</v>
      </c>
      <c r="AO14" s="86" t="s">
        <v>45</v>
      </c>
      <c r="AP14" s="86" t="s">
        <v>46</v>
      </c>
      <c r="AQ14" s="82"/>
      <c r="AR14" s="82"/>
      <c r="AS14" s="82"/>
      <c r="AT14" s="82"/>
      <c r="AU14" s="104" t="s">
        <v>61</v>
      </c>
      <c r="AV14" s="104" t="s">
        <v>62</v>
      </c>
      <c r="AW14" s="93"/>
      <c r="AX14" s="93"/>
      <c r="AY14" s="93"/>
      <c r="AZ14" s="93"/>
      <c r="BA14" s="114"/>
    </row>
    <row r="15" spans="1:74" s="12" customFormat="1" ht="59.25" customHeight="1">
      <c r="A15" s="82"/>
      <c r="B15" s="82"/>
      <c r="C15" s="82"/>
      <c r="D15" s="76"/>
      <c r="E15" s="76"/>
      <c r="F15" s="76"/>
      <c r="G15" s="76"/>
      <c r="H15" s="76"/>
      <c r="I15" s="76"/>
      <c r="J15" s="76"/>
      <c r="K15" s="18" t="s">
        <v>0</v>
      </c>
      <c r="L15" s="18" t="s">
        <v>8</v>
      </c>
      <c r="M15" s="18" t="s">
        <v>9</v>
      </c>
      <c r="N15" s="18" t="s">
        <v>10</v>
      </c>
      <c r="O15" s="82"/>
      <c r="P15" s="88"/>
      <c r="Q15" s="88"/>
      <c r="R15" s="96"/>
      <c r="S15" s="82"/>
      <c r="T15" s="82"/>
      <c r="U15" s="90">
        <v>0.4</v>
      </c>
      <c r="V15" s="91"/>
      <c r="W15" s="90">
        <v>0.5</v>
      </c>
      <c r="X15" s="91"/>
      <c r="Y15" s="90">
        <v>0.4</v>
      </c>
      <c r="Z15" s="91"/>
      <c r="AA15" s="90">
        <v>0.5</v>
      </c>
      <c r="AB15" s="91"/>
      <c r="AC15" s="90">
        <v>0.4</v>
      </c>
      <c r="AD15" s="91"/>
      <c r="AE15" s="90">
        <v>0.5</v>
      </c>
      <c r="AF15" s="91"/>
      <c r="AG15" s="84">
        <v>0.5</v>
      </c>
      <c r="AH15" s="85"/>
      <c r="AI15" s="84">
        <v>0.6</v>
      </c>
      <c r="AJ15" s="85"/>
      <c r="AK15" s="84">
        <v>0.6</v>
      </c>
      <c r="AL15" s="85"/>
      <c r="AM15" s="83"/>
      <c r="AN15" s="83"/>
      <c r="AO15" s="83"/>
      <c r="AP15" s="83"/>
      <c r="AQ15" s="83"/>
      <c r="AR15" s="83"/>
      <c r="AS15" s="83"/>
      <c r="AT15" s="83"/>
      <c r="AU15" s="104"/>
      <c r="AV15" s="104"/>
      <c r="AW15" s="94"/>
      <c r="AX15" s="94"/>
      <c r="AY15" s="94"/>
      <c r="AZ15" s="94"/>
      <c r="BA15" s="114"/>
    </row>
    <row r="16" spans="1:74" s="12" customFormat="1" ht="20.25" customHeight="1">
      <c r="A16" s="83"/>
      <c r="B16" s="83"/>
      <c r="C16" s="83"/>
      <c r="D16" s="77"/>
      <c r="E16" s="77"/>
      <c r="F16" s="77"/>
      <c r="G16" s="77"/>
      <c r="H16" s="77"/>
      <c r="I16" s="77"/>
      <c r="J16" s="77"/>
      <c r="K16" s="19" t="s">
        <v>12</v>
      </c>
      <c r="L16" s="19" t="s">
        <v>12</v>
      </c>
      <c r="M16" s="19" t="s">
        <v>12</v>
      </c>
      <c r="N16" s="19" t="s">
        <v>12</v>
      </c>
      <c r="O16" s="83"/>
      <c r="P16" s="89"/>
      <c r="Q16" s="89"/>
      <c r="R16" s="97"/>
      <c r="S16" s="83"/>
      <c r="T16" s="83"/>
      <c r="U16" s="21">
        <v>0.5</v>
      </c>
      <c r="V16" s="21">
        <v>1</v>
      </c>
      <c r="W16" s="21">
        <v>0.5</v>
      </c>
      <c r="X16" s="21">
        <v>1</v>
      </c>
      <c r="Y16" s="21">
        <v>0.5</v>
      </c>
      <c r="Z16" s="21">
        <v>1</v>
      </c>
      <c r="AA16" s="21">
        <v>0.5</v>
      </c>
      <c r="AB16" s="21">
        <v>1</v>
      </c>
      <c r="AC16" s="21">
        <v>0.5</v>
      </c>
      <c r="AD16" s="21">
        <v>1</v>
      </c>
      <c r="AE16" s="21">
        <v>0.5</v>
      </c>
      <c r="AF16" s="21">
        <v>1</v>
      </c>
      <c r="AG16" s="22">
        <v>0.5</v>
      </c>
      <c r="AH16" s="22">
        <v>1</v>
      </c>
      <c r="AI16" s="22">
        <v>0.5</v>
      </c>
      <c r="AJ16" s="22">
        <v>1</v>
      </c>
      <c r="AK16" s="22">
        <v>0.5</v>
      </c>
      <c r="AL16" s="22">
        <v>1</v>
      </c>
      <c r="AM16" s="20" t="s">
        <v>11</v>
      </c>
      <c r="AN16" s="20" t="s">
        <v>11</v>
      </c>
      <c r="AO16" s="20" t="s">
        <v>11</v>
      </c>
      <c r="AP16" s="20" t="s">
        <v>11</v>
      </c>
      <c r="AQ16" s="20" t="s">
        <v>18</v>
      </c>
      <c r="AR16" s="20" t="s">
        <v>11</v>
      </c>
      <c r="AS16" s="20" t="s">
        <v>11</v>
      </c>
      <c r="AT16" s="20" t="s">
        <v>11</v>
      </c>
      <c r="AU16" s="20" t="s">
        <v>11</v>
      </c>
      <c r="AV16" s="20" t="s">
        <v>11</v>
      </c>
      <c r="AW16" s="23" t="s">
        <v>54</v>
      </c>
      <c r="AX16" s="24" t="s">
        <v>54</v>
      </c>
      <c r="AY16" s="25"/>
      <c r="AZ16" s="24" t="s">
        <v>54</v>
      </c>
      <c r="BA16" s="114"/>
    </row>
    <row r="17" spans="1:53" s="59" customFormat="1" ht="24">
      <c r="A17" s="31">
        <v>1</v>
      </c>
      <c r="B17" s="32" t="s">
        <v>67</v>
      </c>
      <c r="C17" s="32" t="s">
        <v>72</v>
      </c>
      <c r="D17" s="32" t="s">
        <v>68</v>
      </c>
      <c r="E17" s="30" t="s">
        <v>69</v>
      </c>
      <c r="F17" s="30" t="s">
        <v>70</v>
      </c>
      <c r="G17" s="54">
        <v>5.2</v>
      </c>
      <c r="H17" s="30">
        <v>2</v>
      </c>
      <c r="I17" s="72"/>
      <c r="J17" s="54">
        <v>1.38</v>
      </c>
      <c r="K17" s="67"/>
      <c r="L17" s="67">
        <v>1</v>
      </c>
      <c r="M17" s="68">
        <v>15</v>
      </c>
      <c r="N17" s="68">
        <v>6</v>
      </c>
      <c r="O17" s="14"/>
      <c r="P17" s="69">
        <v>0.25</v>
      </c>
      <c r="Q17" s="71"/>
      <c r="R17" s="14"/>
      <c r="S17" s="70">
        <v>22</v>
      </c>
      <c r="T17" s="70">
        <v>5</v>
      </c>
      <c r="U17" s="64"/>
      <c r="V17" s="64"/>
      <c r="W17" s="64"/>
      <c r="X17" s="64"/>
      <c r="Y17" s="64">
        <v>15</v>
      </c>
      <c r="Z17" s="64"/>
      <c r="AA17" s="64"/>
      <c r="AB17" s="64"/>
      <c r="AC17" s="64">
        <v>6</v>
      </c>
      <c r="AD17" s="64"/>
      <c r="AE17" s="64"/>
      <c r="AF17" s="64"/>
      <c r="AG17" s="56"/>
      <c r="AH17" s="56"/>
      <c r="AI17" s="56"/>
      <c r="AJ17" s="56"/>
      <c r="AK17" s="56"/>
      <c r="AL17" s="56"/>
      <c r="AM17" s="14"/>
      <c r="AN17" s="14"/>
      <c r="AO17" s="74">
        <v>0.35</v>
      </c>
      <c r="AP17" s="14"/>
      <c r="AQ17" s="33"/>
      <c r="AR17" s="33"/>
      <c r="AS17" s="33"/>
      <c r="AT17" s="33"/>
      <c r="AU17" s="33"/>
      <c r="AV17" s="33"/>
      <c r="AW17" s="57"/>
      <c r="AX17" s="57"/>
      <c r="AY17" s="58">
        <v>12</v>
      </c>
      <c r="AZ17" s="57"/>
      <c r="BA17" s="64"/>
    </row>
    <row r="18" spans="1:53" s="60" customFormat="1" ht="12">
      <c r="A18" s="31">
        <v>2</v>
      </c>
      <c r="B18" s="32" t="s">
        <v>71</v>
      </c>
      <c r="C18" s="32" t="s">
        <v>73</v>
      </c>
      <c r="D18" s="32" t="s">
        <v>68</v>
      </c>
      <c r="E18" s="30" t="s">
        <v>122</v>
      </c>
      <c r="F18" s="30" t="s">
        <v>123</v>
      </c>
      <c r="G18" s="54">
        <v>5.2</v>
      </c>
      <c r="H18" s="30">
        <v>2</v>
      </c>
      <c r="I18" s="72"/>
      <c r="J18" s="66" t="s">
        <v>124</v>
      </c>
      <c r="K18" s="67"/>
      <c r="L18" s="67"/>
      <c r="M18" s="68">
        <v>20</v>
      </c>
      <c r="N18" s="68">
        <v>3</v>
      </c>
      <c r="O18" s="14"/>
      <c r="P18" s="69">
        <v>0.25</v>
      </c>
      <c r="Q18" s="71"/>
      <c r="R18" s="14"/>
      <c r="S18" s="70">
        <v>23</v>
      </c>
      <c r="T18" s="33">
        <v>5</v>
      </c>
      <c r="U18" s="64"/>
      <c r="V18" s="64"/>
      <c r="W18" s="64"/>
      <c r="X18" s="64"/>
      <c r="Y18" s="64"/>
      <c r="Z18" s="64"/>
      <c r="AA18" s="64">
        <v>20</v>
      </c>
      <c r="AB18" s="64"/>
      <c r="AC18" s="64"/>
      <c r="AD18" s="64"/>
      <c r="AE18" s="64">
        <v>3</v>
      </c>
      <c r="AF18" s="64"/>
      <c r="AG18" s="56"/>
      <c r="AH18" s="56"/>
      <c r="AI18" s="56"/>
      <c r="AJ18" s="56"/>
      <c r="AK18" s="73">
        <v>0.6</v>
      </c>
      <c r="AL18" s="56"/>
      <c r="AM18" s="14"/>
      <c r="AN18" s="14"/>
      <c r="AO18" s="74">
        <v>0.35</v>
      </c>
      <c r="AP18" s="14"/>
      <c r="AQ18" s="33"/>
      <c r="AR18" s="33"/>
      <c r="AS18" s="33"/>
      <c r="AT18" s="33"/>
      <c r="AU18" s="33"/>
      <c r="AV18" s="33"/>
      <c r="AW18" s="57"/>
      <c r="AX18" s="57"/>
      <c r="AY18" s="58">
        <v>12</v>
      </c>
      <c r="AZ18" s="57"/>
      <c r="BA18" s="64"/>
    </row>
    <row r="19" spans="1:53" s="60" customFormat="1" ht="12.75" customHeight="1">
      <c r="A19" s="31">
        <f t="shared" ref="A19:A34" si="0">1+A18</f>
        <v>3</v>
      </c>
      <c r="B19" s="32" t="s">
        <v>121</v>
      </c>
      <c r="C19" s="32" t="s">
        <v>74</v>
      </c>
      <c r="D19" s="32" t="s">
        <v>68</v>
      </c>
      <c r="E19" s="30" t="s">
        <v>75</v>
      </c>
      <c r="F19" s="30" t="s">
        <v>70</v>
      </c>
      <c r="G19" s="30">
        <v>5.03</v>
      </c>
      <c r="H19" s="30">
        <v>2</v>
      </c>
      <c r="I19" s="72"/>
      <c r="J19" s="66" t="s">
        <v>125</v>
      </c>
      <c r="K19" s="67"/>
      <c r="L19" s="67"/>
      <c r="M19" s="68">
        <v>8</v>
      </c>
      <c r="N19" s="68"/>
      <c r="O19" s="14"/>
      <c r="P19" s="69">
        <v>0.25</v>
      </c>
      <c r="Q19" s="71"/>
      <c r="R19" s="14"/>
      <c r="S19" s="70">
        <v>8</v>
      </c>
      <c r="T19" s="33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56"/>
      <c r="AH19" s="56"/>
      <c r="AI19" s="56"/>
      <c r="AJ19" s="56"/>
      <c r="AK19" s="56"/>
      <c r="AL19" s="56"/>
      <c r="AM19" s="14"/>
      <c r="AN19" s="14"/>
      <c r="AO19" s="74">
        <v>0.35</v>
      </c>
      <c r="AP19" s="14"/>
      <c r="AQ19" s="33"/>
      <c r="AR19" s="33"/>
      <c r="AS19" s="33"/>
      <c r="AT19" s="33"/>
      <c r="AU19" s="33"/>
      <c r="AV19" s="33"/>
      <c r="AW19" s="57"/>
      <c r="AX19" s="57"/>
      <c r="AY19" s="58">
        <v>12</v>
      </c>
      <c r="AZ19" s="57"/>
      <c r="BA19" s="64"/>
    </row>
    <row r="20" spans="1:53" s="60" customFormat="1" ht="12">
      <c r="A20" s="31">
        <f t="shared" si="0"/>
        <v>4</v>
      </c>
      <c r="B20" s="32" t="s">
        <v>80</v>
      </c>
      <c r="C20" s="32" t="s">
        <v>81</v>
      </c>
      <c r="D20" s="32" t="s">
        <v>68</v>
      </c>
      <c r="E20" s="30" t="s">
        <v>82</v>
      </c>
      <c r="F20" s="30" t="s">
        <v>83</v>
      </c>
      <c r="G20" s="30">
        <v>4.59</v>
      </c>
      <c r="H20" s="60">
        <v>2</v>
      </c>
      <c r="I20" s="72"/>
      <c r="J20" s="66" t="s">
        <v>126</v>
      </c>
      <c r="K20" s="68">
        <v>3</v>
      </c>
      <c r="L20" s="68">
        <v>9</v>
      </c>
      <c r="M20" s="68">
        <v>12</v>
      </c>
      <c r="N20" s="68">
        <v>3</v>
      </c>
      <c r="O20" s="14"/>
      <c r="P20" s="69">
        <v>0.25</v>
      </c>
      <c r="Q20" s="71"/>
      <c r="R20" s="14"/>
      <c r="S20" s="70">
        <v>27</v>
      </c>
      <c r="T20" s="33">
        <v>9</v>
      </c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56"/>
      <c r="AH20" s="56"/>
      <c r="AI20" s="73"/>
      <c r="AJ20" s="56"/>
      <c r="AK20" s="56"/>
      <c r="AL20" s="56"/>
      <c r="AM20" s="14"/>
      <c r="AN20" s="14"/>
      <c r="AO20" s="14"/>
      <c r="AP20" s="74">
        <v>0.3</v>
      </c>
      <c r="AQ20" s="33"/>
      <c r="AR20" s="33"/>
      <c r="AS20" s="74">
        <v>1</v>
      </c>
      <c r="AT20" s="33"/>
      <c r="AU20" s="33"/>
      <c r="AV20" s="33"/>
      <c r="AW20" s="57"/>
      <c r="AX20" s="57"/>
      <c r="AY20" s="58">
        <v>12</v>
      </c>
      <c r="AZ20" s="57"/>
      <c r="BA20" s="64"/>
    </row>
    <row r="21" spans="1:53" s="60" customFormat="1" ht="24">
      <c r="A21" s="31">
        <v>5</v>
      </c>
      <c r="B21" s="32" t="s">
        <v>91</v>
      </c>
      <c r="C21" s="32" t="s">
        <v>92</v>
      </c>
      <c r="D21" s="32" t="s">
        <v>68</v>
      </c>
      <c r="E21" s="30" t="s">
        <v>95</v>
      </c>
      <c r="F21" s="30" t="s">
        <v>93</v>
      </c>
      <c r="G21" s="30">
        <v>4.7300000000000004</v>
      </c>
      <c r="H21" s="30">
        <v>2</v>
      </c>
      <c r="I21" s="72"/>
      <c r="J21" s="54">
        <v>0.69</v>
      </c>
      <c r="K21" s="67"/>
      <c r="L21" s="67"/>
      <c r="M21" s="68">
        <v>7</v>
      </c>
      <c r="N21" s="68">
        <v>4</v>
      </c>
      <c r="O21" s="14"/>
      <c r="P21" s="69">
        <v>0.25</v>
      </c>
      <c r="Q21" s="71"/>
      <c r="R21" s="14"/>
      <c r="S21" s="70">
        <v>11</v>
      </c>
      <c r="T21" s="33"/>
      <c r="U21" s="64"/>
      <c r="V21" s="64"/>
      <c r="W21" s="64"/>
      <c r="X21" s="64"/>
      <c r="Y21" s="64">
        <v>7</v>
      </c>
      <c r="Z21" s="64"/>
      <c r="AA21" s="64"/>
      <c r="AB21" s="64"/>
      <c r="AC21" s="64">
        <v>4</v>
      </c>
      <c r="AD21" s="64"/>
      <c r="AE21" s="64"/>
      <c r="AF21" s="64"/>
      <c r="AG21" s="56"/>
      <c r="AH21" s="56"/>
      <c r="AI21" s="73">
        <v>0.6</v>
      </c>
      <c r="AJ21" s="56"/>
      <c r="AK21" s="56"/>
      <c r="AL21" s="56"/>
      <c r="AM21" s="14"/>
      <c r="AN21" s="14"/>
      <c r="AO21" s="14"/>
      <c r="AP21" s="14"/>
      <c r="AQ21" s="33"/>
      <c r="AR21" s="33"/>
      <c r="AS21" s="33"/>
      <c r="AT21" s="33"/>
      <c r="AU21" s="33"/>
      <c r="AV21" s="33"/>
      <c r="AW21" s="57"/>
      <c r="AX21" s="57"/>
      <c r="AY21" s="58">
        <v>12</v>
      </c>
      <c r="AZ21" s="57"/>
      <c r="BA21" s="64"/>
    </row>
    <row r="22" spans="1:53" s="60" customFormat="1" ht="24.75" customHeight="1">
      <c r="A22" s="31">
        <v>6</v>
      </c>
      <c r="B22" s="32" t="s">
        <v>91</v>
      </c>
      <c r="C22" s="32" t="s">
        <v>94</v>
      </c>
      <c r="D22" s="32" t="s">
        <v>68</v>
      </c>
      <c r="E22" s="30" t="s">
        <v>95</v>
      </c>
      <c r="F22" s="30" t="s">
        <v>93</v>
      </c>
      <c r="G22" s="30">
        <v>4.7300000000000004</v>
      </c>
      <c r="H22" s="30">
        <v>2</v>
      </c>
      <c r="I22" s="72"/>
      <c r="J22" s="54">
        <v>0.25</v>
      </c>
      <c r="K22" s="67"/>
      <c r="L22" s="67"/>
      <c r="M22" s="68">
        <v>4</v>
      </c>
      <c r="N22" s="68"/>
      <c r="O22" s="14"/>
      <c r="P22" s="69">
        <v>0.25</v>
      </c>
      <c r="Q22" s="71"/>
      <c r="R22" s="14"/>
      <c r="S22" s="70">
        <v>4</v>
      </c>
      <c r="T22" s="33">
        <v>2</v>
      </c>
      <c r="U22" s="64"/>
      <c r="V22" s="64"/>
      <c r="W22" s="64"/>
      <c r="X22" s="64"/>
      <c r="Y22" s="64">
        <v>4</v>
      </c>
      <c r="Z22" s="64"/>
      <c r="AA22" s="64"/>
      <c r="AB22" s="64"/>
      <c r="AC22" s="64"/>
      <c r="AD22" s="64"/>
      <c r="AE22" s="64"/>
      <c r="AF22" s="64"/>
      <c r="AG22" s="56"/>
      <c r="AH22" s="56"/>
      <c r="AI22" s="73"/>
      <c r="AJ22" s="56"/>
      <c r="AK22" s="56"/>
      <c r="AL22" s="56"/>
      <c r="AM22" s="14"/>
      <c r="AN22" s="14"/>
      <c r="AO22" s="14"/>
      <c r="AP22" s="14"/>
      <c r="AQ22" s="33"/>
      <c r="AR22" s="33"/>
      <c r="AS22" s="33"/>
      <c r="AT22" s="33"/>
      <c r="AU22" s="33"/>
      <c r="AV22" s="33"/>
      <c r="AW22" s="57"/>
      <c r="AX22" s="57"/>
      <c r="AY22" s="58">
        <v>12</v>
      </c>
      <c r="AZ22" s="57"/>
      <c r="BA22" s="64"/>
    </row>
    <row r="23" spans="1:53" s="60" customFormat="1" ht="12.75" customHeight="1">
      <c r="A23" s="31">
        <v>7</v>
      </c>
      <c r="B23" s="32" t="s">
        <v>98</v>
      </c>
      <c r="C23" s="32" t="s">
        <v>74</v>
      </c>
      <c r="D23" s="32" t="s">
        <v>68</v>
      </c>
      <c r="E23" s="30" t="s">
        <v>118</v>
      </c>
      <c r="F23" s="30" t="s">
        <v>93</v>
      </c>
      <c r="G23" s="30">
        <v>4.1900000000000004</v>
      </c>
      <c r="H23" s="30">
        <v>2</v>
      </c>
      <c r="I23" s="72"/>
      <c r="J23" s="54">
        <v>0.56000000000000005</v>
      </c>
      <c r="K23" s="68"/>
      <c r="L23" s="68"/>
      <c r="M23" s="68">
        <v>5</v>
      </c>
      <c r="N23" s="68">
        <v>4</v>
      </c>
      <c r="O23" s="14"/>
      <c r="P23" s="69">
        <v>0.25</v>
      </c>
      <c r="Q23" s="71"/>
      <c r="R23" s="14"/>
      <c r="S23" s="70">
        <v>9</v>
      </c>
      <c r="T23" s="33">
        <v>3</v>
      </c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56"/>
      <c r="AH23" s="56"/>
      <c r="AI23" s="73">
        <v>0.6</v>
      </c>
      <c r="AJ23" s="56"/>
      <c r="AK23" s="56"/>
      <c r="AL23" s="56"/>
      <c r="AM23" s="14"/>
      <c r="AN23" s="14"/>
      <c r="AO23" s="14"/>
      <c r="AP23" s="14"/>
      <c r="AQ23" s="33"/>
      <c r="AR23" s="33"/>
      <c r="AS23" s="33"/>
      <c r="AT23" s="33"/>
      <c r="AU23" s="74">
        <v>0.2</v>
      </c>
      <c r="AV23" s="33"/>
      <c r="AW23" s="57"/>
      <c r="AX23" s="57"/>
      <c r="AY23" s="58">
        <v>12</v>
      </c>
      <c r="AZ23" s="57"/>
      <c r="BA23" s="64"/>
    </row>
    <row r="24" spans="1:53" s="60" customFormat="1" ht="24">
      <c r="A24" s="31">
        <v>8</v>
      </c>
      <c r="B24" s="32" t="s">
        <v>98</v>
      </c>
      <c r="C24" s="32" t="s">
        <v>114</v>
      </c>
      <c r="D24" s="32" t="s">
        <v>68</v>
      </c>
      <c r="E24" s="30" t="s">
        <v>99</v>
      </c>
      <c r="F24" s="30" t="s">
        <v>93</v>
      </c>
      <c r="G24" s="30">
        <v>4.1900000000000004</v>
      </c>
      <c r="H24" s="30">
        <v>2</v>
      </c>
      <c r="I24" s="72"/>
      <c r="J24" s="54">
        <v>0.28000000000000003</v>
      </c>
      <c r="K24" s="67"/>
      <c r="L24" s="68"/>
      <c r="M24" s="68">
        <v>2.5</v>
      </c>
      <c r="N24" s="68">
        <v>2</v>
      </c>
      <c r="O24" s="14"/>
      <c r="P24" s="69">
        <v>0.25</v>
      </c>
      <c r="Q24" s="71"/>
      <c r="R24" s="14"/>
      <c r="S24" s="70">
        <v>5</v>
      </c>
      <c r="T24" s="33">
        <v>0.5</v>
      </c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56"/>
      <c r="AH24" s="56"/>
      <c r="AI24" s="73"/>
      <c r="AJ24" s="56"/>
      <c r="AK24" s="56"/>
      <c r="AL24" s="56"/>
      <c r="AM24" s="14"/>
      <c r="AN24" s="14"/>
      <c r="AO24" s="14"/>
      <c r="AP24" s="14"/>
      <c r="AQ24" s="33"/>
      <c r="AR24" s="33"/>
      <c r="AS24" s="33"/>
      <c r="AT24" s="33"/>
      <c r="AU24" s="74"/>
      <c r="AV24" s="33"/>
      <c r="AW24" s="57"/>
      <c r="AX24" s="57"/>
      <c r="AY24" s="58">
        <v>12</v>
      </c>
      <c r="AZ24" s="57"/>
      <c r="BA24" s="64"/>
    </row>
    <row r="25" spans="1:53" s="60" customFormat="1" ht="12">
      <c r="A25" s="31">
        <v>9</v>
      </c>
      <c r="B25" s="32" t="s">
        <v>84</v>
      </c>
      <c r="C25" s="32" t="s">
        <v>100</v>
      </c>
      <c r="D25" s="32" t="s">
        <v>68</v>
      </c>
      <c r="E25" s="30" t="s">
        <v>119</v>
      </c>
      <c r="F25" s="30" t="s">
        <v>93</v>
      </c>
      <c r="G25" s="30">
        <v>4.1900000000000004</v>
      </c>
      <c r="H25" s="30">
        <v>2</v>
      </c>
      <c r="I25" s="72"/>
      <c r="J25" s="66" t="s">
        <v>127</v>
      </c>
      <c r="K25" s="68"/>
      <c r="L25" s="68"/>
      <c r="M25" s="68">
        <v>4</v>
      </c>
      <c r="N25" s="68">
        <v>2</v>
      </c>
      <c r="O25" s="14"/>
      <c r="P25" s="69">
        <v>0.25</v>
      </c>
      <c r="Q25" s="71"/>
      <c r="R25" s="14"/>
      <c r="S25" s="70">
        <v>6</v>
      </c>
      <c r="T25" s="33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56"/>
      <c r="AH25" s="56"/>
      <c r="AI25" s="73">
        <v>0.6</v>
      </c>
      <c r="AJ25" s="56"/>
      <c r="AK25" s="56"/>
      <c r="AL25" s="56"/>
      <c r="AM25" s="14"/>
      <c r="AN25" s="14"/>
      <c r="AO25" s="14"/>
      <c r="AP25" s="14"/>
      <c r="AQ25" s="33"/>
      <c r="AR25" s="33"/>
      <c r="AS25" s="33"/>
      <c r="AT25" s="33"/>
      <c r="AU25" s="74"/>
      <c r="AV25" s="33"/>
      <c r="AW25" s="57"/>
      <c r="AX25" s="57"/>
      <c r="AY25" s="58">
        <v>12</v>
      </c>
      <c r="AZ25" s="57"/>
      <c r="BA25" s="64"/>
    </row>
    <row r="26" spans="1:53" s="60" customFormat="1" ht="15.75" customHeight="1">
      <c r="A26" s="31">
        <v>10</v>
      </c>
      <c r="B26" s="32" t="s">
        <v>76</v>
      </c>
      <c r="C26" s="32" t="s">
        <v>90</v>
      </c>
      <c r="D26" s="32" t="s">
        <v>78</v>
      </c>
      <c r="E26" s="30" t="s">
        <v>117</v>
      </c>
      <c r="F26" s="30" t="s">
        <v>79</v>
      </c>
      <c r="G26" s="30">
        <v>4.3899999999999997</v>
      </c>
      <c r="H26" s="30">
        <v>2</v>
      </c>
      <c r="I26" s="72"/>
      <c r="J26" s="66" t="s">
        <v>124</v>
      </c>
      <c r="K26" s="67"/>
      <c r="L26" s="68">
        <v>23</v>
      </c>
      <c r="M26" s="67"/>
      <c r="N26" s="67"/>
      <c r="O26" s="14"/>
      <c r="P26" s="69">
        <v>0.25</v>
      </c>
      <c r="Q26" s="71"/>
      <c r="R26" s="14"/>
      <c r="S26" s="70">
        <v>23</v>
      </c>
      <c r="T26" s="33">
        <v>30</v>
      </c>
      <c r="U26" s="64">
        <v>18</v>
      </c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73">
        <v>0.5</v>
      </c>
      <c r="AH26" s="56"/>
      <c r="AI26" s="73"/>
      <c r="AJ26" s="56"/>
      <c r="AK26" s="56"/>
      <c r="AL26" s="56"/>
      <c r="AM26" s="14"/>
      <c r="AN26" s="14"/>
      <c r="AO26" s="74">
        <v>0.35</v>
      </c>
      <c r="AP26" s="14"/>
      <c r="AQ26" s="33"/>
      <c r="AR26" s="33"/>
      <c r="AS26" s="33"/>
      <c r="AT26" s="33"/>
      <c r="AU26" s="74"/>
      <c r="AV26" s="33"/>
      <c r="AW26" s="57"/>
      <c r="AX26" s="57"/>
      <c r="AY26" s="58">
        <v>12</v>
      </c>
      <c r="AZ26" s="57"/>
      <c r="BA26" s="64"/>
    </row>
    <row r="27" spans="1:53" s="61" customFormat="1" ht="12" customHeight="1">
      <c r="A27" s="31">
        <v>12</v>
      </c>
      <c r="B27" s="32" t="s">
        <v>84</v>
      </c>
      <c r="C27" s="32" t="s">
        <v>77</v>
      </c>
      <c r="D27" s="32" t="s">
        <v>78</v>
      </c>
      <c r="E27" s="30" t="s">
        <v>117</v>
      </c>
      <c r="F27" s="30" t="s">
        <v>79</v>
      </c>
      <c r="G27" s="30">
        <v>4.3899999999999997</v>
      </c>
      <c r="H27" s="30">
        <v>2</v>
      </c>
      <c r="I27" s="72"/>
      <c r="J27" s="66" t="s">
        <v>128</v>
      </c>
      <c r="K27" s="67"/>
      <c r="L27" s="67"/>
      <c r="M27" s="68">
        <v>2</v>
      </c>
      <c r="N27" s="68"/>
      <c r="O27" s="14"/>
      <c r="P27" s="69">
        <v>0.25</v>
      </c>
      <c r="Q27" s="71"/>
      <c r="R27" s="14"/>
      <c r="S27" s="70">
        <v>2</v>
      </c>
      <c r="T27" s="33">
        <v>1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56"/>
      <c r="AH27" s="56"/>
      <c r="AI27" s="73"/>
      <c r="AJ27" s="56"/>
      <c r="AK27" s="56"/>
      <c r="AL27" s="56"/>
      <c r="AM27" s="14"/>
      <c r="AN27" s="14"/>
      <c r="AO27" s="14"/>
      <c r="AP27" s="14"/>
      <c r="AQ27" s="33"/>
      <c r="AR27" s="33"/>
      <c r="AS27" s="33"/>
      <c r="AT27" s="33"/>
      <c r="AU27" s="74"/>
      <c r="AV27" s="33"/>
      <c r="AW27" s="57"/>
      <c r="AX27" s="57"/>
      <c r="AY27" s="58">
        <v>12</v>
      </c>
      <c r="AZ27" s="57"/>
      <c r="BA27" s="64"/>
    </row>
    <row r="28" spans="1:53" s="60" customFormat="1" ht="12">
      <c r="A28" s="31">
        <v>11</v>
      </c>
      <c r="B28" s="32" t="s">
        <v>101</v>
      </c>
      <c r="C28" s="32" t="s">
        <v>102</v>
      </c>
      <c r="D28" s="32" t="s">
        <v>78</v>
      </c>
      <c r="E28" s="30" t="s">
        <v>103</v>
      </c>
      <c r="F28" s="30" t="s">
        <v>89</v>
      </c>
      <c r="G28" s="30">
        <v>3.53</v>
      </c>
      <c r="H28" s="30">
        <v>2</v>
      </c>
      <c r="I28" s="72"/>
      <c r="J28" s="54">
        <v>1</v>
      </c>
      <c r="K28" s="68"/>
      <c r="L28" s="68"/>
      <c r="M28" s="68">
        <v>12</v>
      </c>
      <c r="N28" s="68">
        <v>4</v>
      </c>
      <c r="O28" s="14"/>
      <c r="P28" s="69">
        <v>0.25</v>
      </c>
      <c r="Q28" s="71"/>
      <c r="R28" s="14"/>
      <c r="S28" s="70">
        <v>16</v>
      </c>
      <c r="T28" s="33">
        <v>4</v>
      </c>
      <c r="U28" s="64"/>
      <c r="V28" s="64"/>
      <c r="W28" s="64"/>
      <c r="X28" s="64"/>
      <c r="Y28" s="64"/>
      <c r="Z28" s="64"/>
      <c r="AA28" s="64">
        <v>16</v>
      </c>
      <c r="AB28" s="64"/>
      <c r="AC28" s="64"/>
      <c r="AD28" s="64"/>
      <c r="AE28" s="64">
        <v>4</v>
      </c>
      <c r="AF28" s="64"/>
      <c r="AG28" s="56"/>
      <c r="AH28" s="56"/>
      <c r="AI28" s="73"/>
      <c r="AJ28" s="56"/>
      <c r="AK28" s="56"/>
      <c r="AL28" s="56"/>
      <c r="AM28" s="14"/>
      <c r="AN28" s="14"/>
      <c r="AO28" s="14"/>
      <c r="AP28" s="14"/>
      <c r="AQ28" s="33"/>
      <c r="AR28" s="33"/>
      <c r="AS28" s="33"/>
      <c r="AT28" s="33"/>
      <c r="AU28" s="74"/>
      <c r="AV28" s="33"/>
      <c r="AW28" s="57"/>
      <c r="AX28" s="57"/>
      <c r="AY28" s="58">
        <v>12</v>
      </c>
      <c r="AZ28" s="57"/>
      <c r="BA28" s="64"/>
    </row>
    <row r="29" spans="1:53" s="60" customFormat="1" ht="24">
      <c r="A29" s="31">
        <v>13</v>
      </c>
      <c r="B29" s="32" t="s">
        <v>104</v>
      </c>
      <c r="C29" s="32" t="s">
        <v>108</v>
      </c>
      <c r="D29" s="32" t="s">
        <v>78</v>
      </c>
      <c r="E29" s="30" t="s">
        <v>106</v>
      </c>
      <c r="F29" s="30" t="s">
        <v>89</v>
      </c>
      <c r="G29" s="30">
        <v>3.45</v>
      </c>
      <c r="H29" s="30">
        <v>2</v>
      </c>
      <c r="I29" s="72"/>
      <c r="J29" s="54">
        <v>0.38</v>
      </c>
      <c r="K29" s="67"/>
      <c r="L29" s="68"/>
      <c r="M29" s="68">
        <v>6</v>
      </c>
      <c r="N29" s="68"/>
      <c r="O29" s="14"/>
      <c r="P29" s="69">
        <v>0.25</v>
      </c>
      <c r="Q29" s="71"/>
      <c r="R29" s="14"/>
      <c r="S29" s="70">
        <v>6</v>
      </c>
      <c r="T29" s="33">
        <v>2</v>
      </c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56"/>
      <c r="AH29" s="56"/>
      <c r="AI29" s="73"/>
      <c r="AJ29" s="56"/>
      <c r="AK29" s="56"/>
      <c r="AL29" s="56"/>
      <c r="AM29" s="14"/>
      <c r="AN29" s="14"/>
      <c r="AO29" s="14"/>
      <c r="AP29" s="14"/>
      <c r="AQ29" s="33"/>
      <c r="AR29" s="33"/>
      <c r="AS29" s="33"/>
      <c r="AT29" s="33"/>
      <c r="AU29" s="74">
        <v>0.2</v>
      </c>
      <c r="AV29" s="33"/>
      <c r="AW29" s="57"/>
      <c r="AX29" s="57"/>
      <c r="AY29" s="58">
        <v>12</v>
      </c>
      <c r="AZ29" s="57"/>
      <c r="BA29" s="64"/>
    </row>
    <row r="30" spans="1:53" s="60" customFormat="1" ht="24">
      <c r="A30" s="31">
        <v>14</v>
      </c>
      <c r="B30" s="32" t="s">
        <v>84</v>
      </c>
      <c r="C30" s="32" t="s">
        <v>107</v>
      </c>
      <c r="D30" s="32" t="s">
        <v>78</v>
      </c>
      <c r="E30" s="30" t="s">
        <v>120</v>
      </c>
      <c r="F30" s="30" t="s">
        <v>89</v>
      </c>
      <c r="G30" s="30">
        <v>3.45</v>
      </c>
      <c r="H30" s="30">
        <v>2</v>
      </c>
      <c r="I30" s="72"/>
      <c r="J30" s="54">
        <v>0.31</v>
      </c>
      <c r="K30" s="67"/>
      <c r="L30" s="68"/>
      <c r="M30" s="68">
        <v>5</v>
      </c>
      <c r="N30" s="68"/>
      <c r="O30" s="14"/>
      <c r="P30" s="69">
        <v>0.25</v>
      </c>
      <c r="Q30" s="71"/>
      <c r="R30" s="14"/>
      <c r="S30" s="70">
        <v>5</v>
      </c>
      <c r="T30" s="33"/>
      <c r="U30" s="64"/>
      <c r="V30" s="64"/>
      <c r="W30" s="64"/>
      <c r="X30" s="64"/>
      <c r="Y30" s="64">
        <v>5</v>
      </c>
      <c r="Z30" s="64"/>
      <c r="AA30" s="64"/>
      <c r="AB30" s="64"/>
      <c r="AC30" s="64"/>
      <c r="AD30" s="64"/>
      <c r="AE30" s="64"/>
      <c r="AF30" s="64"/>
      <c r="AG30" s="56"/>
      <c r="AH30" s="56"/>
      <c r="AI30" s="73"/>
      <c r="AJ30" s="56"/>
      <c r="AK30" s="56"/>
      <c r="AL30" s="56"/>
      <c r="AM30" s="14"/>
      <c r="AN30" s="14"/>
      <c r="AO30" s="14"/>
      <c r="AP30" s="14"/>
      <c r="AQ30" s="33"/>
      <c r="AR30" s="33"/>
      <c r="AS30" s="33"/>
      <c r="AT30" s="33"/>
      <c r="AU30" s="74"/>
      <c r="AV30" s="33"/>
      <c r="AW30" s="57"/>
      <c r="AX30" s="57"/>
      <c r="AY30" s="58">
        <v>12</v>
      </c>
      <c r="AZ30" s="57"/>
      <c r="BA30" s="64"/>
    </row>
    <row r="31" spans="1:53" s="60" customFormat="1" ht="12">
      <c r="A31" s="31">
        <v>15</v>
      </c>
      <c r="B31" s="32" t="s">
        <v>84</v>
      </c>
      <c r="C31" s="32" t="s">
        <v>105</v>
      </c>
      <c r="D31" s="32" t="s">
        <v>78</v>
      </c>
      <c r="E31" s="30" t="s">
        <v>120</v>
      </c>
      <c r="F31" s="30" t="s">
        <v>89</v>
      </c>
      <c r="G31" s="30">
        <v>3.45</v>
      </c>
      <c r="H31" s="30">
        <v>2</v>
      </c>
      <c r="I31" s="72"/>
      <c r="J31" s="54">
        <v>0.38</v>
      </c>
      <c r="K31" s="68"/>
      <c r="L31" s="68"/>
      <c r="M31" s="68">
        <v>4</v>
      </c>
      <c r="N31" s="68">
        <v>2</v>
      </c>
      <c r="O31" s="14"/>
      <c r="P31" s="69">
        <v>0.25</v>
      </c>
      <c r="Q31" s="71"/>
      <c r="R31" s="14"/>
      <c r="S31" s="70">
        <v>6</v>
      </c>
      <c r="T31" s="33"/>
      <c r="U31" s="64"/>
      <c r="V31" s="64"/>
      <c r="W31" s="64"/>
      <c r="X31" s="64"/>
      <c r="Y31" s="64">
        <v>4</v>
      </c>
      <c r="Z31" s="64"/>
      <c r="AA31" s="64"/>
      <c r="AB31" s="64"/>
      <c r="AC31" s="64">
        <v>2</v>
      </c>
      <c r="AD31" s="64"/>
      <c r="AE31" s="64"/>
      <c r="AF31" s="64"/>
      <c r="AG31" s="56"/>
      <c r="AH31" s="56"/>
      <c r="AI31" s="73"/>
      <c r="AJ31" s="56"/>
      <c r="AK31" s="56"/>
      <c r="AL31" s="56"/>
      <c r="AM31" s="14"/>
      <c r="AN31" s="14"/>
      <c r="AO31" s="14"/>
      <c r="AP31" s="14"/>
      <c r="AQ31" s="33"/>
      <c r="AR31" s="33"/>
      <c r="AS31" s="33"/>
      <c r="AT31" s="33"/>
      <c r="AU31" s="74"/>
      <c r="AV31" s="33"/>
      <c r="AW31" s="57"/>
      <c r="AX31" s="57"/>
      <c r="AY31" s="58">
        <v>12</v>
      </c>
      <c r="AZ31" s="57"/>
      <c r="BA31" s="64"/>
    </row>
    <row r="32" spans="1:53" s="60" customFormat="1" ht="24">
      <c r="A32" s="31">
        <v>16</v>
      </c>
      <c r="B32" s="32" t="s">
        <v>109</v>
      </c>
      <c r="C32" s="32" t="s">
        <v>110</v>
      </c>
      <c r="D32" s="32" t="s">
        <v>78</v>
      </c>
      <c r="E32" s="30" t="s">
        <v>111</v>
      </c>
      <c r="F32" s="30" t="s">
        <v>89</v>
      </c>
      <c r="G32" s="30">
        <v>3.45</v>
      </c>
      <c r="H32" s="30">
        <v>2</v>
      </c>
      <c r="I32" s="72"/>
      <c r="J32" s="54">
        <v>1.06</v>
      </c>
      <c r="K32" s="67"/>
      <c r="L32" s="68">
        <v>2</v>
      </c>
      <c r="M32" s="68">
        <v>12</v>
      </c>
      <c r="N32" s="68">
        <v>3</v>
      </c>
      <c r="O32" s="14"/>
      <c r="P32" s="69">
        <v>0.25</v>
      </c>
      <c r="Q32" s="71"/>
      <c r="R32" s="14"/>
      <c r="S32" s="70">
        <v>17</v>
      </c>
      <c r="T32" s="33">
        <v>3</v>
      </c>
      <c r="U32" s="64">
        <v>2</v>
      </c>
      <c r="V32" s="64"/>
      <c r="W32" s="64"/>
      <c r="X32" s="64"/>
      <c r="Y32" s="64">
        <v>12</v>
      </c>
      <c r="Z32" s="64"/>
      <c r="AA32" s="64"/>
      <c r="AB32" s="64"/>
      <c r="AC32" s="64">
        <v>3</v>
      </c>
      <c r="AD32" s="64"/>
      <c r="AE32" s="64"/>
      <c r="AF32" s="64"/>
      <c r="AG32" s="56"/>
      <c r="AH32" s="56"/>
      <c r="AI32" s="73">
        <v>0.6</v>
      </c>
      <c r="AJ32" s="56"/>
      <c r="AK32" s="56"/>
      <c r="AL32" s="56"/>
      <c r="AM32" s="14"/>
      <c r="AN32" s="14"/>
      <c r="AO32" s="14"/>
      <c r="AP32" s="14"/>
      <c r="AQ32" s="33"/>
      <c r="AR32" s="33"/>
      <c r="AS32" s="33"/>
      <c r="AT32" s="33"/>
      <c r="AU32" s="74"/>
      <c r="AV32" s="33"/>
      <c r="AW32" s="57"/>
      <c r="AX32" s="57"/>
      <c r="AY32" s="58">
        <v>12</v>
      </c>
      <c r="AZ32" s="57"/>
      <c r="BA32" s="64"/>
    </row>
    <row r="33" spans="1:53" s="60" customFormat="1" ht="12">
      <c r="A33" s="31">
        <f t="shared" si="0"/>
        <v>17</v>
      </c>
      <c r="B33" s="32" t="s">
        <v>86</v>
      </c>
      <c r="C33" s="32" t="s">
        <v>90</v>
      </c>
      <c r="D33" s="32" t="s">
        <v>78</v>
      </c>
      <c r="E33" s="30" t="s">
        <v>88</v>
      </c>
      <c r="F33" s="30" t="s">
        <v>89</v>
      </c>
      <c r="G33" s="30">
        <v>3.45</v>
      </c>
      <c r="H33" s="30">
        <v>2</v>
      </c>
      <c r="I33" s="72"/>
      <c r="J33" s="54">
        <v>1.1299999999999999</v>
      </c>
      <c r="K33" s="68"/>
      <c r="L33" s="68">
        <v>18</v>
      </c>
      <c r="M33" s="68"/>
      <c r="N33" s="68"/>
      <c r="O33" s="14"/>
      <c r="P33" s="69">
        <v>0.25</v>
      </c>
      <c r="Q33" s="71"/>
      <c r="R33" s="14"/>
      <c r="S33" s="70">
        <v>18</v>
      </c>
      <c r="T33" s="33"/>
      <c r="U33" s="64">
        <v>9</v>
      </c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73">
        <v>0.5</v>
      </c>
      <c r="AH33" s="56"/>
      <c r="AI33" s="56"/>
      <c r="AJ33" s="56"/>
      <c r="AK33" s="56"/>
      <c r="AL33" s="56"/>
      <c r="AM33" s="14"/>
      <c r="AN33" s="14"/>
      <c r="AO33" s="14"/>
      <c r="AP33" s="14"/>
      <c r="AQ33" s="33"/>
      <c r="AR33" s="33"/>
      <c r="AS33" s="33"/>
      <c r="AT33" s="33"/>
      <c r="AU33" s="74">
        <v>0.2</v>
      </c>
      <c r="AV33" s="33"/>
      <c r="AW33" s="57"/>
      <c r="AX33" s="57"/>
      <c r="AY33" s="58">
        <v>12</v>
      </c>
      <c r="AZ33" s="57"/>
      <c r="BA33" s="64"/>
    </row>
    <row r="34" spans="1:53" s="60" customFormat="1" ht="12">
      <c r="A34" s="31">
        <f t="shared" si="0"/>
        <v>18</v>
      </c>
      <c r="B34" s="32" t="s">
        <v>84</v>
      </c>
      <c r="C34" s="32" t="s">
        <v>87</v>
      </c>
      <c r="D34" s="32" t="s">
        <v>78</v>
      </c>
      <c r="E34" s="30" t="s">
        <v>88</v>
      </c>
      <c r="F34" s="30" t="s">
        <v>89</v>
      </c>
      <c r="G34" s="30">
        <v>3.45</v>
      </c>
      <c r="H34" s="30">
        <v>2</v>
      </c>
      <c r="I34" s="72"/>
      <c r="J34" s="54">
        <v>0.47</v>
      </c>
      <c r="K34" s="67"/>
      <c r="L34" s="67">
        <v>1.5</v>
      </c>
      <c r="M34" s="68">
        <v>4</v>
      </c>
      <c r="N34" s="68">
        <v>2</v>
      </c>
      <c r="O34" s="14"/>
      <c r="P34" s="69">
        <v>0.25</v>
      </c>
      <c r="Q34" s="71"/>
      <c r="R34" s="14"/>
      <c r="S34" s="70">
        <v>8</v>
      </c>
      <c r="T34" s="33">
        <v>2</v>
      </c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56"/>
      <c r="AH34" s="56"/>
      <c r="AI34" s="56"/>
      <c r="AJ34" s="56"/>
      <c r="AK34" s="56"/>
      <c r="AL34" s="56"/>
      <c r="AM34" s="14"/>
      <c r="AN34" s="14"/>
      <c r="AO34" s="14"/>
      <c r="AP34" s="14"/>
      <c r="AQ34" s="33"/>
      <c r="AR34" s="33"/>
      <c r="AS34" s="33"/>
      <c r="AT34" s="33"/>
      <c r="AU34" s="33"/>
      <c r="AV34" s="33"/>
      <c r="AW34" s="57"/>
      <c r="AX34" s="57"/>
      <c r="AY34" s="58">
        <v>12</v>
      </c>
      <c r="AZ34" s="57"/>
      <c r="BA34" s="64"/>
    </row>
    <row r="35" spans="1:53" s="60" customFormat="1" ht="12">
      <c r="A35" s="31">
        <v>19</v>
      </c>
      <c r="B35" s="32" t="s">
        <v>112</v>
      </c>
      <c r="C35" s="32" t="s">
        <v>102</v>
      </c>
      <c r="D35" s="32" t="s">
        <v>78</v>
      </c>
      <c r="E35" s="30" t="s">
        <v>113</v>
      </c>
      <c r="F35" s="30" t="s">
        <v>89</v>
      </c>
      <c r="G35" s="30">
        <v>3.36</v>
      </c>
      <c r="H35" s="30">
        <v>2</v>
      </c>
      <c r="I35" s="72"/>
      <c r="J35" s="54">
        <v>0.9</v>
      </c>
      <c r="K35" s="68">
        <v>2</v>
      </c>
      <c r="L35" s="68">
        <v>9</v>
      </c>
      <c r="M35" s="68">
        <v>4</v>
      </c>
      <c r="N35" s="68"/>
      <c r="O35" s="14"/>
      <c r="P35" s="69">
        <v>0.25</v>
      </c>
      <c r="Q35" s="71"/>
      <c r="R35" s="14"/>
      <c r="S35" s="70">
        <v>13</v>
      </c>
      <c r="T35" s="33">
        <v>4</v>
      </c>
      <c r="U35" s="64"/>
      <c r="V35" s="64"/>
      <c r="W35" s="64">
        <v>9</v>
      </c>
      <c r="X35" s="64"/>
      <c r="Y35" s="64">
        <v>4</v>
      </c>
      <c r="Z35" s="64"/>
      <c r="AA35" s="64"/>
      <c r="AB35" s="64"/>
      <c r="AC35" s="64"/>
      <c r="AD35" s="64"/>
      <c r="AE35" s="64"/>
      <c r="AF35" s="64"/>
      <c r="AG35" s="56"/>
      <c r="AH35" s="56"/>
      <c r="AI35" s="56"/>
      <c r="AJ35" s="56"/>
      <c r="AK35" s="56"/>
      <c r="AL35" s="56"/>
      <c r="AM35" s="14"/>
      <c r="AN35" s="14"/>
      <c r="AO35" s="14"/>
      <c r="AP35" s="14"/>
      <c r="AQ35" s="33"/>
      <c r="AR35" s="33"/>
      <c r="AS35" s="33"/>
      <c r="AT35" s="33"/>
      <c r="AU35" s="33"/>
      <c r="AV35" s="33"/>
      <c r="AW35" s="57"/>
      <c r="AX35" s="57"/>
      <c r="AY35" s="58">
        <v>12</v>
      </c>
      <c r="AZ35" s="57"/>
      <c r="BA35" s="64"/>
    </row>
    <row r="36" spans="1:53" s="60" customFormat="1" ht="27" customHeight="1">
      <c r="A36" s="31">
        <v>20</v>
      </c>
      <c r="B36" s="32" t="s">
        <v>96</v>
      </c>
      <c r="C36" s="32" t="s">
        <v>90</v>
      </c>
      <c r="D36" s="32" t="s">
        <v>78</v>
      </c>
      <c r="E36" s="30" t="s">
        <v>97</v>
      </c>
      <c r="F36" s="30" t="s">
        <v>89</v>
      </c>
      <c r="G36" s="30">
        <v>3.32</v>
      </c>
      <c r="H36" s="30">
        <v>2</v>
      </c>
      <c r="I36" s="72"/>
      <c r="J36" s="54">
        <v>0.5</v>
      </c>
      <c r="K36" s="67"/>
      <c r="L36" s="68">
        <v>8</v>
      </c>
      <c r="M36" s="68"/>
      <c r="N36" s="68"/>
      <c r="O36" s="14"/>
      <c r="P36" s="69">
        <v>0.25</v>
      </c>
      <c r="Q36" s="71"/>
      <c r="R36" s="14"/>
      <c r="S36" s="70">
        <v>8</v>
      </c>
      <c r="T36" s="33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73">
        <v>0.5</v>
      </c>
      <c r="AH36" s="56"/>
      <c r="AI36" s="56"/>
      <c r="AJ36" s="56"/>
      <c r="AK36" s="56"/>
      <c r="AL36" s="56"/>
      <c r="AM36" s="14"/>
      <c r="AN36" s="14"/>
      <c r="AO36" s="14"/>
      <c r="AP36" s="14"/>
      <c r="AQ36" s="33"/>
      <c r="AR36" s="33"/>
      <c r="AS36" s="33"/>
      <c r="AT36" s="33"/>
      <c r="AU36" s="33"/>
      <c r="AV36" s="33"/>
      <c r="AW36" s="57"/>
      <c r="AX36" s="57"/>
      <c r="AY36" s="58">
        <v>12</v>
      </c>
      <c r="AZ36" s="57"/>
      <c r="BA36" s="64"/>
    </row>
    <row r="37" spans="1:53" s="62" customFormat="1" ht="12">
      <c r="A37" s="31">
        <v>21</v>
      </c>
      <c r="B37" s="32" t="s">
        <v>84</v>
      </c>
      <c r="C37" s="32" t="s">
        <v>85</v>
      </c>
      <c r="D37" s="32" t="s">
        <v>68</v>
      </c>
      <c r="E37" s="30" t="s">
        <v>82</v>
      </c>
      <c r="F37" s="30" t="s">
        <v>93</v>
      </c>
      <c r="G37" s="30">
        <v>4.2300000000000004</v>
      </c>
      <c r="H37" s="30">
        <v>2</v>
      </c>
      <c r="I37" s="72"/>
      <c r="J37" s="54">
        <v>0.06</v>
      </c>
      <c r="K37" s="67"/>
      <c r="L37" s="67"/>
      <c r="M37" s="68"/>
      <c r="N37" s="68">
        <v>1</v>
      </c>
      <c r="O37" s="14"/>
      <c r="P37" s="69">
        <v>0.25</v>
      </c>
      <c r="Q37" s="71"/>
      <c r="R37" s="14"/>
      <c r="S37" s="70">
        <v>1</v>
      </c>
      <c r="T37" s="33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56"/>
      <c r="AH37" s="56"/>
      <c r="AI37" s="56"/>
      <c r="AJ37" s="56"/>
      <c r="AK37" s="56"/>
      <c r="AL37" s="56"/>
      <c r="AM37" s="14"/>
      <c r="AN37" s="14"/>
      <c r="AO37" s="14"/>
      <c r="AP37" s="14"/>
      <c r="AQ37" s="33"/>
      <c r="AR37" s="33"/>
      <c r="AS37" s="33"/>
      <c r="AT37" s="33"/>
      <c r="AU37" s="33"/>
      <c r="AV37" s="33"/>
      <c r="AW37" s="57"/>
      <c r="AX37" s="57"/>
      <c r="AY37" s="58">
        <v>12</v>
      </c>
      <c r="AZ37" s="57"/>
      <c r="BA37" s="64"/>
    </row>
    <row r="38" spans="1:53" s="60" customFormat="1" ht="12">
      <c r="A38" s="36"/>
      <c r="B38" s="37"/>
      <c r="C38" s="37"/>
      <c r="D38" s="37"/>
      <c r="E38" s="38"/>
      <c r="F38" s="38"/>
      <c r="G38" s="38"/>
      <c r="H38" s="38"/>
      <c r="I38" s="38"/>
      <c r="J38" s="39"/>
      <c r="K38" s="65">
        <f>SUM(K17:K37)</f>
        <v>5</v>
      </c>
      <c r="L38" s="65">
        <f>SUM(L17:L37)</f>
        <v>71.5</v>
      </c>
      <c r="M38" s="65">
        <v>125.5</v>
      </c>
      <c r="N38" s="65">
        <v>35</v>
      </c>
      <c r="O38" s="65">
        <f>SUM(O17:O37)</f>
        <v>0</v>
      </c>
      <c r="P38" s="65">
        <f>SUM(P17:P37)</f>
        <v>5.25</v>
      </c>
      <c r="Q38" s="65">
        <f>SUM(Q17:Q37)</f>
        <v>0</v>
      </c>
      <c r="R38" s="65">
        <f>SUM(R17:R37)</f>
        <v>0</v>
      </c>
      <c r="S38" s="65">
        <v>236.5</v>
      </c>
      <c r="T38" s="65">
        <f t="shared" ref="T38:AX38" si="1">SUM(T17:T37)</f>
        <v>70.5</v>
      </c>
      <c r="U38" s="65">
        <f t="shared" si="1"/>
        <v>29</v>
      </c>
      <c r="V38" s="65">
        <f t="shared" si="1"/>
        <v>0</v>
      </c>
      <c r="W38" s="65">
        <f t="shared" si="1"/>
        <v>9</v>
      </c>
      <c r="X38" s="65">
        <f t="shared" si="1"/>
        <v>0</v>
      </c>
      <c r="Y38" s="65">
        <f t="shared" si="1"/>
        <v>51</v>
      </c>
      <c r="Z38" s="65">
        <f t="shared" si="1"/>
        <v>0</v>
      </c>
      <c r="AA38" s="65">
        <f t="shared" si="1"/>
        <v>36</v>
      </c>
      <c r="AB38" s="65">
        <f t="shared" si="1"/>
        <v>0</v>
      </c>
      <c r="AC38" s="65">
        <f t="shared" si="1"/>
        <v>15</v>
      </c>
      <c r="AD38" s="65">
        <f t="shared" si="1"/>
        <v>0</v>
      </c>
      <c r="AE38" s="65">
        <f t="shared" si="1"/>
        <v>7</v>
      </c>
      <c r="AF38" s="65">
        <f t="shared" si="1"/>
        <v>0</v>
      </c>
      <c r="AG38" s="65">
        <f t="shared" si="1"/>
        <v>1.5</v>
      </c>
      <c r="AH38" s="65">
        <f t="shared" si="1"/>
        <v>0</v>
      </c>
      <c r="AI38" s="65">
        <f t="shared" si="1"/>
        <v>2.4</v>
      </c>
      <c r="AJ38" s="65">
        <f t="shared" si="1"/>
        <v>0</v>
      </c>
      <c r="AK38" s="65">
        <f t="shared" si="1"/>
        <v>0.6</v>
      </c>
      <c r="AL38" s="65">
        <f t="shared" si="1"/>
        <v>0</v>
      </c>
      <c r="AM38" s="65">
        <f t="shared" si="1"/>
        <v>0</v>
      </c>
      <c r="AN38" s="65">
        <f t="shared" si="1"/>
        <v>0</v>
      </c>
      <c r="AO38" s="65">
        <f t="shared" si="1"/>
        <v>1.4</v>
      </c>
      <c r="AP38" s="65">
        <f t="shared" si="1"/>
        <v>0.3</v>
      </c>
      <c r="AQ38" s="65">
        <f t="shared" si="1"/>
        <v>0</v>
      </c>
      <c r="AR38" s="65">
        <f t="shared" si="1"/>
        <v>0</v>
      </c>
      <c r="AS38" s="65">
        <f t="shared" si="1"/>
        <v>1</v>
      </c>
      <c r="AT38" s="65">
        <f t="shared" si="1"/>
        <v>0</v>
      </c>
      <c r="AU38" s="65">
        <f t="shared" si="1"/>
        <v>0.60000000000000009</v>
      </c>
      <c r="AV38" s="65">
        <f t="shared" si="1"/>
        <v>0</v>
      </c>
      <c r="AW38" s="65">
        <f t="shared" si="1"/>
        <v>0</v>
      </c>
      <c r="AX38" s="65">
        <f t="shared" si="1"/>
        <v>0</v>
      </c>
      <c r="AY38" s="65"/>
      <c r="AZ38" s="65">
        <f>SUM(AZ17:AZ37)</f>
        <v>0</v>
      </c>
      <c r="BA38" s="63"/>
    </row>
    <row r="39" spans="1:53" s="34" customFormat="1">
      <c r="A39" s="40"/>
      <c r="B39" s="41"/>
      <c r="C39" s="35"/>
      <c r="D39" s="42"/>
      <c r="E39" s="42"/>
      <c r="F39" s="42"/>
      <c r="G39" s="42"/>
      <c r="H39" s="42"/>
      <c r="I39" s="42"/>
      <c r="J39" s="42"/>
      <c r="K39" s="43"/>
      <c r="L39" s="43"/>
      <c r="M39" s="43"/>
      <c r="N39" s="41"/>
      <c r="O39" s="41"/>
      <c r="P39" s="41"/>
      <c r="Q39" s="41"/>
      <c r="R39" s="42"/>
      <c r="S39" s="42"/>
      <c r="T39" s="42"/>
      <c r="U39" s="42"/>
      <c r="V39" s="42"/>
      <c r="W39" s="42"/>
      <c r="X39" s="35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0"/>
      <c r="AX39" s="40"/>
    </row>
    <row r="40" spans="1:53" s="34" customFormat="1" ht="25.5" customHeight="1">
      <c r="A40" s="44"/>
      <c r="B40" s="44"/>
      <c r="D40" s="45" t="s">
        <v>27</v>
      </c>
      <c r="E40" s="46"/>
      <c r="G40" s="78" t="s">
        <v>28</v>
      </c>
      <c r="H40" s="78"/>
      <c r="I40" s="47"/>
      <c r="J40" s="46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</row>
    <row r="41" spans="1:53" s="34" customFormat="1" ht="15">
      <c r="A41" s="44"/>
      <c r="B41" s="44"/>
      <c r="D41" s="45"/>
      <c r="E41" s="48"/>
      <c r="G41" s="49"/>
      <c r="H41" s="50"/>
      <c r="J41" s="51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</row>
    <row r="42" spans="1:53" s="34" customFormat="1" ht="27.75" customHeight="1">
      <c r="A42" s="44"/>
      <c r="B42" s="44"/>
      <c r="D42" s="45" t="s">
        <v>29</v>
      </c>
      <c r="E42" s="46"/>
      <c r="G42" s="78" t="s">
        <v>66</v>
      </c>
      <c r="H42" s="78"/>
      <c r="I42" s="47"/>
      <c r="J42" s="46"/>
      <c r="K42" s="44"/>
      <c r="L42" s="44"/>
      <c r="M42" s="44"/>
      <c r="N42" s="44"/>
      <c r="O42" s="44"/>
      <c r="P42" s="44"/>
      <c r="Q42" s="44"/>
      <c r="R42" s="44"/>
      <c r="S42" s="44"/>
      <c r="T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</row>
    <row r="43" spans="1:53" s="34" customFormat="1" ht="15">
      <c r="A43" s="52"/>
      <c r="D43" s="45"/>
      <c r="E43" s="48"/>
      <c r="G43" s="49"/>
      <c r="H43" s="50"/>
      <c r="J43" s="51"/>
      <c r="AD43" s="52"/>
      <c r="AW43" s="52"/>
      <c r="AX43" s="52"/>
    </row>
    <row r="44" spans="1:53" s="34" customFormat="1" ht="26.25" customHeight="1">
      <c r="A44" s="52"/>
      <c r="D44" s="45" t="s">
        <v>55</v>
      </c>
      <c r="E44" s="53"/>
      <c r="G44" s="78" t="s">
        <v>30</v>
      </c>
      <c r="H44" s="78"/>
      <c r="I44" s="47"/>
      <c r="J44" s="46"/>
      <c r="AD44" s="52"/>
      <c r="AW44" s="52"/>
      <c r="AX44" s="52"/>
    </row>
    <row r="45" spans="1:53" s="34" customFormat="1">
      <c r="A45" s="52"/>
      <c r="C45" s="52"/>
      <c r="D45" s="52"/>
      <c r="E45" s="52"/>
      <c r="F45" s="52"/>
      <c r="G45" s="52"/>
      <c r="H45" s="52"/>
      <c r="I45" s="52"/>
      <c r="J45" s="52"/>
      <c r="AD45" s="52"/>
      <c r="AW45" s="52"/>
      <c r="AX45" s="52"/>
    </row>
    <row r="46" spans="1:53" s="34" customFormat="1">
      <c r="A46" s="52"/>
      <c r="C46" s="52"/>
      <c r="D46" s="52"/>
      <c r="E46" s="52"/>
      <c r="F46" s="52"/>
      <c r="G46" s="52"/>
      <c r="H46" s="52"/>
      <c r="I46" s="52"/>
      <c r="J46" s="52"/>
      <c r="AD46" s="52"/>
      <c r="AW46" s="52"/>
      <c r="AX46" s="52"/>
    </row>
    <row r="47" spans="1:53" s="44" customFormat="1"/>
    <row r="48" spans="1:53" s="44" customFormat="1"/>
    <row r="49" s="44" customFormat="1"/>
    <row r="50" s="44" customFormat="1"/>
    <row r="51" s="44" customFormat="1"/>
    <row r="52" s="44" customFormat="1"/>
    <row r="53" s="44" customFormat="1"/>
    <row r="54" s="44" customFormat="1"/>
    <row r="55" s="44" customFormat="1"/>
    <row r="56" s="44" customFormat="1"/>
    <row r="57" s="44" customFormat="1"/>
    <row r="58" s="44" customFormat="1"/>
    <row r="59" s="44" customFormat="1"/>
    <row r="60" s="44" customFormat="1"/>
    <row r="61" s="44" customFormat="1"/>
    <row r="62" s="44" customFormat="1"/>
  </sheetData>
  <mergeCells count="72">
    <mergeCell ref="E1:F1"/>
    <mergeCell ref="N1:P1"/>
    <mergeCell ref="L2:S2"/>
    <mergeCell ref="BA13:BA16"/>
    <mergeCell ref="L9:S9"/>
    <mergeCell ref="L3:S3"/>
    <mergeCell ref="L4:S4"/>
    <mergeCell ref="L5:S5"/>
    <mergeCell ref="L6:S6"/>
    <mergeCell ref="L7:S7"/>
    <mergeCell ref="L8:S8"/>
    <mergeCell ref="U12:AD12"/>
    <mergeCell ref="AE12:AJ12"/>
    <mergeCell ref="AK12:AL12"/>
    <mergeCell ref="AM12:AN12"/>
    <mergeCell ref="AU13:AV13"/>
    <mergeCell ref="A13:A16"/>
    <mergeCell ref="B13:B16"/>
    <mergeCell ref="C13:C16"/>
    <mergeCell ref="D13:D16"/>
    <mergeCell ref="E13:E16"/>
    <mergeCell ref="AZ13:AZ15"/>
    <mergeCell ref="K14:N14"/>
    <mergeCell ref="U14:X14"/>
    <mergeCell ref="Y14:AB14"/>
    <mergeCell ref="AC14:AF14"/>
    <mergeCell ref="AG14:AH14"/>
    <mergeCell ref="AI14:AJ14"/>
    <mergeCell ref="AK14:AL14"/>
    <mergeCell ref="AM13:AP13"/>
    <mergeCell ref="AQ13:AQ15"/>
    <mergeCell ref="AR13:AR15"/>
    <mergeCell ref="AS13:AS15"/>
    <mergeCell ref="AT13:AT15"/>
    <mergeCell ref="AW13:AW15"/>
    <mergeCell ref="AM14:AM15"/>
    <mergeCell ref="AN14:AN15"/>
    <mergeCell ref="AX13:AX15"/>
    <mergeCell ref="AY13:AY15"/>
    <mergeCell ref="AO14:AO15"/>
    <mergeCell ref="AP14:AP15"/>
    <mergeCell ref="P13:P16"/>
    <mergeCell ref="R13:R16"/>
    <mergeCell ref="U13:AF13"/>
    <mergeCell ref="AG13:AL13"/>
    <mergeCell ref="U15:V15"/>
    <mergeCell ref="W15:X15"/>
    <mergeCell ref="Y15:Z15"/>
    <mergeCell ref="AA15:AB15"/>
    <mergeCell ref="S13:S16"/>
    <mergeCell ref="AU14:AU15"/>
    <mergeCell ref="AV14:AV15"/>
    <mergeCell ref="AI15:AJ15"/>
    <mergeCell ref="AK15:AL15"/>
    <mergeCell ref="G40:H40"/>
    <mergeCell ref="T13:T16"/>
    <mergeCell ref="G13:G16"/>
    <mergeCell ref="H13:H16"/>
    <mergeCell ref="I13:I16"/>
    <mergeCell ref="J13:J16"/>
    <mergeCell ref="Q13:Q16"/>
    <mergeCell ref="AC15:AD15"/>
    <mergeCell ref="AE15:AF15"/>
    <mergeCell ref="AG15:AH15"/>
    <mergeCell ref="F13:F16"/>
    <mergeCell ref="G42:H42"/>
    <mergeCell ref="E3:K3"/>
    <mergeCell ref="E4:K4"/>
    <mergeCell ref="G44:H44"/>
    <mergeCell ref="K13:O13"/>
    <mergeCell ref="O14:O16"/>
    <mergeCell ref="E6:K8"/>
  </mergeCells>
  <pageMargins left="0.59055118110236227" right="0.39370078740157483" top="0.98425196850393704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сумме</vt:lpstr>
      <vt:lpstr>'в сумме'!Заголовки_для_печати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0392MAO</dc:creator>
  <cp:lastModifiedBy>user</cp:lastModifiedBy>
  <cp:lastPrinted>2023-10-01T15:31:33Z</cp:lastPrinted>
  <dcterms:created xsi:type="dcterms:W3CDTF">2017-10-25T03:32:02Z</dcterms:created>
  <dcterms:modified xsi:type="dcterms:W3CDTF">2023-10-13T03:29:09Z</dcterms:modified>
</cp:coreProperties>
</file>